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1.2019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<sst xmlns="http://schemas.openxmlformats.org/spreadsheetml/2006/main" count="21" uniqueCount="21">
  <si>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Анализ</t>
  </si>
  <si>
    <t>поступления собственных доходов в бюджет</t>
  </si>
  <si>
    <t>Наименование доходов</t>
  </si>
  <si>
    <t>Налог на доходы физических лиц</t>
  </si>
  <si>
    <t>Налог на имущество физических лиц</t>
  </si>
  <si>
    <t>Земельный налог</t>
  </si>
  <si>
    <t>Государственная пошлина, сборы</t>
  </si>
  <si>
    <t>ИТОГО налоговых доходов:</t>
  </si>
  <si>
    <t>Доходы от сдачи в аренду имущества, находящегося в государственной и муниципальной собственности</t>
  </si>
  <si>
    <t>Прочие поступления от использования имущества, находящегося в государственной и муниципальной собственности</t>
  </si>
  <si>
    <t>Прочие доходы от оказания платных услуг</t>
  </si>
  <si>
    <t>Прочие поступления от денежных взысканий (штрафов) и иных сумм в возмещении ущерба, зачисляемые в бюджет поселения</t>
  </si>
  <si>
    <t>Прочие неналоговые доходы бюджетов</t>
  </si>
  <si>
    <t>ИТОГО неналоговых доходов:</t>
  </si>
  <si>
    <t>ВСЕГО собственных доходов:</t>
  </si>
  <si>
    <t>динамика 2018/2016, %</t>
  </si>
  <si>
    <t>динамика 2018/2017, %</t>
  </si>
  <si>
    <t>Жилинского сельсовета на 01.01.2019 года</t>
  </si>
  <si>
    <t>факт на 01.01.2017, тыс.руб.</t>
  </si>
  <si>
    <t>факт на 01.01.2018, тыс.руб.</t>
  </si>
  <si>
    <t>факт на 01.01.2019, тыс.руб.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</si>
</sst>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</numFmts>
  <fonts count="3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/>
    </xf>
    <xf numFmtId="180" fontId="2" fillId="0" borderId="5" xfId="0" applyNumberFormat="1" applyFont="1" applyBorder="1" applyAlignment="1">
      <alignment/>
    </xf>
    <xf numFmtId="181" fontId="2" fillId="0" borderId="5" xfId="0" applyNumberFormat="1" applyFont="1" applyBorder="1" applyAlignment="1">
      <alignment/>
    </xf>
    <xf numFmtId="181" fontId="2" fillId="0" borderId="6" xfId="0" applyNumberFormat="1" applyFont="1" applyBorder="1" applyAlignment="1">
      <alignment/>
    </xf>
    <xf numFmtId="0" fontId="2" fillId="0" borderId="7" xfId="0" applyFont="1" applyBorder="1" applyAlignment="1">
      <alignment/>
    </xf>
    <xf numFmtId="180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180" fontId="2" fillId="0" borderId="10" xfId="0" applyNumberFormat="1" applyFont="1" applyBorder="1" applyAlignment="1">
      <alignment/>
    </xf>
    <xf numFmtId="181" fontId="2" fillId="0" borderId="11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180" fontId="1" fillId="2" borderId="2" xfId="0" applyNumberFormat="1" applyFont="1" applyFill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181" fontId="1" fillId="2" borderId="2" xfId="0" applyNumberFormat="1" applyFont="1" applyFill="1" applyBorder="1" applyAlignment="1">
      <alignment/>
    </xf>
    <xf numFmtId="181" fontId="1" fillId="2" borderId="3" xfId="0" applyNumberFormat="1" applyFont="1" applyFill="1" applyBorder="1" applyAlignment="1">
      <alignment/>
    </xf>
    <xf numFmtId="181" fontId="2" fillId="0" borderId="6" xfId="0" applyNumberFormat="1" applyFont="1" applyBorder="1" applyAlignment="1">
      <alignment horizontal="right"/>
    </xf>
    <xf numFmtId="180" fontId="2" fillId="0" borderId="5" xfId="0" applyNumberFormat="1" applyFont="1" applyFill="1" applyBorder="1" applyAlignment="1">
      <alignment/>
    </xf>
    <xf numFmtId="180" fontId="2" fillId="0" borderId="8" xfId="0" applyNumberFormat="1" applyFont="1" applyFill="1" applyBorder="1" applyAlignment="1">
      <alignment/>
    </xf>
    <xf numFmtId="180" fontId="2" fillId="0" borderId="10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4">
      <selection activeCell="D7" sqref="D7"/>
    </sheetView>
  </sheetViews>
  <sheetFormatPr defaultColWidth="9.140625" defaultRowHeight="12.75"/>
  <cols>
    <col min="1" max="1" width="33.8515625" style="0" customWidth="1"/>
    <col min="2" max="6" width="13.28125" style="0" customWidth="1"/>
  </cols>
  <sheetData>
    <row r="1" spans="1:6" ht="14.25">
      <c r="A1" s="29" t="s">
        <v>0</v>
      </c>
      <c r="B1" s="29"/>
      <c r="C1" s="29"/>
      <c r="D1" s="29"/>
      <c r="E1" s="29"/>
      <c r="F1" s="29"/>
    </row>
    <row r="2" spans="1:6" ht="14.25">
      <c r="A2" s="29" t="s">
        <v>1</v>
      </c>
      <c r="B2" s="29"/>
      <c r="C2" s="29"/>
      <c r="D2" s="29"/>
      <c r="E2" s="29"/>
      <c r="F2" s="29"/>
    </row>
    <row r="3" spans="1:6" ht="14.25">
      <c r="A3" s="29" t="s">
        <v>17</v>
      </c>
      <c r="B3" s="29"/>
      <c r="C3" s="29"/>
      <c r="D3" s="29"/>
      <c r="E3" s="29"/>
      <c r="F3" s="29"/>
    </row>
    <row r="4" spans="1:6" ht="15.75" thickBot="1">
      <c r="A4" s="2"/>
      <c r="B4" s="2"/>
      <c r="C4" s="2"/>
      <c r="D4" s="2"/>
      <c r="E4" s="2"/>
      <c r="F4" s="2"/>
    </row>
    <row r="5" spans="1:7" ht="43.5" thickBot="1">
      <c r="A5" s="3" t="s">
        <v>2</v>
      </c>
      <c r="B5" s="27" t="s">
        <v>18</v>
      </c>
      <c r="C5" s="27" t="s">
        <v>19</v>
      </c>
      <c r="D5" s="4" t="s">
        <v>20</v>
      </c>
      <c r="E5" s="4" t="s">
        <v>16</v>
      </c>
      <c r="F5" s="5" t="s">
        <v>15</v>
      </c>
      <c r="G5" s="1"/>
    </row>
    <row r="6" spans="1:8" ht="18" customHeight="1">
      <c r="A6" s="6" t="s">
        <v>3</v>
      </c>
      <c r="B6" s="24">
        <v>39.7</v>
      </c>
      <c r="C6" s="24">
        <v>43.5</v>
      </c>
      <c r="D6" s="7">
        <v>52.8</v>
      </c>
      <c r="E6" s="8">
        <f>D6/C6</f>
        <v>1.2137931034482758</v>
      </c>
      <c r="F6" s="9">
        <f>D6/B6</f>
        <v>1.3299748110831233</v>
      </c>
      <c r="H6" s="28"/>
    </row>
    <row r="7" spans="1:8" ht="18" customHeight="1">
      <c r="A7" s="10" t="s">
        <v>4</v>
      </c>
      <c r="B7" s="25">
        <v>212.5</v>
      </c>
      <c r="C7" s="25">
        <v>194.8</v>
      </c>
      <c r="D7" s="11">
        <v>294.6</v>
      </c>
      <c r="E7" s="8">
        <f>D7/C7</f>
        <v>1.5123203285420945</v>
      </c>
      <c r="F7" s="9">
        <f>D7/B7</f>
        <v>1.3863529411764708</v>
      </c>
      <c r="H7" s="28"/>
    </row>
    <row r="8" spans="1:8" ht="18" customHeight="1">
      <c r="A8" s="10" t="s">
        <v>5</v>
      </c>
      <c r="B8" s="25">
        <v>1677.1</v>
      </c>
      <c r="C8" s="25">
        <v>992</v>
      </c>
      <c r="D8" s="11">
        <v>894.9</v>
      </c>
      <c r="E8" s="8">
        <f aca="true" t="shared" si="0" ref="E8:E17">D8/C8</f>
        <v>0.902116935483871</v>
      </c>
      <c r="F8" s="9">
        <f>D8/B8</f>
        <v>0.5335996660902749</v>
      </c>
      <c r="H8" s="28"/>
    </row>
    <row r="9" spans="1:8" ht="18" customHeight="1" thickBot="1">
      <c r="A9" s="12" t="s">
        <v>6</v>
      </c>
      <c r="B9" s="26">
        <v>3.9</v>
      </c>
      <c r="C9" s="26">
        <v>5.7</v>
      </c>
      <c r="D9" s="13">
        <v>5.2</v>
      </c>
      <c r="E9" s="14">
        <f t="shared" si="0"/>
        <v>0.9122807017543859</v>
      </c>
      <c r="F9" s="9">
        <f>D9/B9</f>
        <v>1.3333333333333335</v>
      </c>
      <c r="H9" s="28"/>
    </row>
    <row r="10" spans="1:8" ht="16.5" customHeight="1" thickBot="1">
      <c r="A10" s="15" t="s">
        <v>7</v>
      </c>
      <c r="B10" s="16">
        <f>SUM(B6:B9)</f>
        <v>1933.2</v>
      </c>
      <c r="C10" s="16">
        <f>SUM(C6:C9)</f>
        <v>1236</v>
      </c>
      <c r="D10" s="16">
        <f>SUM(D6:D9)</f>
        <v>1247.5</v>
      </c>
      <c r="E10" s="21">
        <f t="shared" si="0"/>
        <v>1.0093042071197411</v>
      </c>
      <c r="F10" s="22">
        <f>D10/B10</f>
        <v>0.6453031243534036</v>
      </c>
      <c r="H10" s="28"/>
    </row>
    <row r="11" spans="1:6" ht="60" customHeight="1">
      <c r="A11" s="17" t="s">
        <v>8</v>
      </c>
      <c r="B11" s="7">
        <v>0</v>
      </c>
      <c r="C11" s="7">
        <v>0</v>
      </c>
      <c r="D11" s="7">
        <v>0</v>
      </c>
      <c r="E11" s="8"/>
      <c r="F11" s="23"/>
    </row>
    <row r="12" spans="1:6" ht="59.25" customHeight="1">
      <c r="A12" s="18" t="s">
        <v>9</v>
      </c>
      <c r="B12" s="11">
        <v>93.5</v>
      </c>
      <c r="C12" s="11">
        <v>120</v>
      </c>
      <c r="D12" s="11">
        <v>83.6</v>
      </c>
      <c r="E12" s="8">
        <f t="shared" si="0"/>
        <v>0.6966666666666667</v>
      </c>
      <c r="F12" s="23">
        <f>D12/B12</f>
        <v>0.8941176470588235</v>
      </c>
    </row>
    <row r="13" spans="1:6" ht="28.5" customHeight="1">
      <c r="A13" s="18" t="s">
        <v>10</v>
      </c>
      <c r="B13" s="11">
        <v>0</v>
      </c>
      <c r="C13" s="11">
        <v>0</v>
      </c>
      <c r="D13" s="11">
        <v>0</v>
      </c>
      <c r="E13" s="8"/>
      <c r="F13" s="23"/>
    </row>
    <row r="14" spans="1:6" ht="57.75" customHeight="1">
      <c r="A14" s="18" t="s">
        <v>11</v>
      </c>
      <c r="B14" s="11">
        <v>1.2</v>
      </c>
      <c r="C14" s="11">
        <v>2</v>
      </c>
      <c r="D14" s="11">
        <v>8.1</v>
      </c>
      <c r="E14" s="8">
        <f>D14/C14</f>
        <v>4.05</v>
      </c>
      <c r="F14" s="23">
        <f>D14/B14</f>
        <v>6.75</v>
      </c>
    </row>
    <row r="15" spans="1:6" ht="31.5" customHeight="1" thickBot="1">
      <c r="A15" s="19" t="s">
        <v>12</v>
      </c>
      <c r="B15" s="13">
        <v>213.1</v>
      </c>
      <c r="C15" s="13">
        <v>788.2</v>
      </c>
      <c r="D15" s="13">
        <v>855.2</v>
      </c>
      <c r="E15" s="8">
        <f t="shared" si="0"/>
        <v>1.0850038061405733</v>
      </c>
      <c r="F15" s="23">
        <f>D15/B15</f>
        <v>4.013139371187236</v>
      </c>
    </row>
    <row r="16" spans="1:6" ht="18.75" customHeight="1" thickBot="1">
      <c r="A16" s="20" t="s">
        <v>13</v>
      </c>
      <c r="B16" s="16">
        <f>SUM(B11:B15)</f>
        <v>307.8</v>
      </c>
      <c r="C16" s="16">
        <f>SUM(C11:C15)</f>
        <v>910.2</v>
      </c>
      <c r="D16" s="16">
        <f>SUM(D11:D15)</f>
        <v>946.9000000000001</v>
      </c>
      <c r="E16" s="21">
        <f t="shared" si="0"/>
        <v>1.0403208086134916</v>
      </c>
      <c r="F16" s="22">
        <f>D16/B16</f>
        <v>3.0763482781026643</v>
      </c>
    </row>
    <row r="17" spans="1:6" ht="18.75" customHeight="1" thickBot="1">
      <c r="A17" s="20" t="s">
        <v>14</v>
      </c>
      <c r="B17" s="16">
        <f>B10+B16</f>
        <v>2241</v>
      </c>
      <c r="C17" s="16">
        <f>C10+C16</f>
        <v>2146.2</v>
      </c>
      <c r="D17" s="16">
        <f>D10+D16</f>
        <v>2194.4</v>
      </c>
      <c r="E17" s="21">
        <f t="shared" si="0"/>
        <v>1.0224582983878485</v>
      </c>
      <c r="F17" s="22">
        <f>D17/B17</f>
        <v>0.9792057117358323</v>
      </c>
    </row>
  </sheetData>
  <mergeCells count="3">
    <mergeCell ref="A1:F1"/>
    <mergeCell ref="A2:F2"/>
    <mergeCell ref="A3:F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</cp:lastModifiedBy>
  <cp:lastPrinted>2018-10-11T10:26:13Z</cp:lastPrinted>
  <dcterms:created xsi:type="dcterms:W3CDTF">1996-10-08T23:32:33Z</dcterms:created>
  <dcterms:modified xsi:type="dcterms:W3CDTF">2019-01-18T06:25:28Z</dcterms:modified>
  <cp:category/>
  <cp:version/>
  <cp:contentType/>
  <cp:contentStatus/>
</cp:coreProperties>
</file>