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1.202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<sst xmlns="http://schemas.openxmlformats.org/spreadsheetml/2006/main" count="23" uniqueCount="23">
  <si>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</si>
  <si>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</si>
  <si>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</si>
  <si>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</si>
  <si>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</si>
  <si>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</si>
  <si>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</si>
  <si>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</si>
  <si>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</si>
  <si>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</si>
  <si>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поступления от денежных взысканий (штрафов) и иных сумм в возмещении ущерба, зачисляемые в бюджет поселения</t>
  </si>
  <si>
    <t>ИТОГО неналоговых доходов:</t>
  </si>
  <si>
    <t>ВСЕГО собственных доходов: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</si>
  <si>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</si>
  <si>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неналоговые доходы бюджетов сельских поселений</t>
  </si>
  <si>
    <t>динамика 2022/2021, %</t>
  </si>
  <si>
    <t>динамика 2022/2020, %</t>
  </si>
  <si>
    <t>Инициативные платежи, зачисляемые в бюджеты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</si>
  <si>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</si>
  <si>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Жилинского сельсовета на 01.11.2022 года</t>
  </si>
  <si>
    <t>факт на 01.11.2020, тыс.руб.</t>
  </si>
  <si>
    <t>факт на 01.11.2021, тыс.руб.</t>
  </si>
  <si>
    <t>факт на 01.11.2022, тыс.руб.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</si>
</sst>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37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189" fontId="2" fillId="0" borderId="14" xfId="0" applyNumberFormat="1" applyFont="1" applyBorder="1" applyAlignment="1">
      <alignment/>
    </xf>
    <xf numFmtId="189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188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188" fontId="2" fillId="0" borderId="19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188" fontId="1" fillId="33" borderId="11" xfId="0" applyNumberFormat="1" applyFont="1" applyFill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189" fontId="1" fillId="33" borderId="11" xfId="0" applyNumberFormat="1" applyFont="1" applyFill="1" applyBorder="1" applyAlignment="1">
      <alignment/>
    </xf>
    <xf numFmtId="189" fontId="1" fillId="33" borderId="12" xfId="0" applyNumberFormat="1" applyFont="1" applyFill="1" applyBorder="1" applyAlignment="1">
      <alignment/>
    </xf>
    <xf numFmtId="188" fontId="2" fillId="0" borderId="14" xfId="0" applyNumberFormat="1" applyFont="1" applyFill="1" applyBorder="1" applyAlignment="1">
      <alignment/>
    </xf>
    <xf numFmtId="188" fontId="2" fillId="0" borderId="17" xfId="0" applyNumberFormat="1" applyFont="1" applyFill="1" applyBorder="1" applyAlignment="1">
      <alignment/>
    </xf>
    <xf numFmtId="188" fontId="2" fillId="0" borderId="19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20" xfId="0" applyFont="1" applyBorder="1" applyAlignment="1">
      <alignment wrapText="1"/>
    </xf>
    <xf numFmtId="188" fontId="2" fillId="0" borderId="21" xfId="0" applyNumberFormat="1" applyFont="1" applyBorder="1" applyAlignment="1">
      <alignment/>
    </xf>
    <xf numFmtId="188" fontId="2" fillId="0" borderId="21" xfId="0" applyNumberFormat="1" applyFont="1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7">
      <selection activeCell="H16" sqref="H16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8" t="s">
        <v>0</v>
      </c>
      <c r="B1" s="28"/>
      <c r="C1" s="28"/>
      <c r="D1" s="28"/>
      <c r="E1" s="28"/>
      <c r="F1" s="28"/>
    </row>
    <row r="2" spans="1:6" ht="14.25">
      <c r="A2" s="28" t="s">
        <v>1</v>
      </c>
      <c r="B2" s="28"/>
      <c r="C2" s="28"/>
      <c r="D2" s="28"/>
      <c r="E2" s="28"/>
      <c r="F2" s="28"/>
    </row>
    <row r="3" spans="1:6" ht="14.25">
      <c r="A3" s="28" t="s">
        <v>19</v>
      </c>
      <c r="B3" s="28"/>
      <c r="C3" s="28"/>
      <c r="D3" s="28"/>
      <c r="E3" s="28"/>
      <c r="F3" s="28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3" t="s">
        <v>20</v>
      </c>
      <c r="C5" s="23" t="s">
        <v>21</v>
      </c>
      <c r="D5" s="4" t="s">
        <v>22</v>
      </c>
      <c r="E5" s="4" t="s">
        <v>15</v>
      </c>
      <c r="F5" s="5" t="s">
        <v>16</v>
      </c>
      <c r="G5" s="1"/>
    </row>
    <row r="6" spans="1:8" ht="18" customHeight="1">
      <c r="A6" s="6" t="s">
        <v>3</v>
      </c>
      <c r="B6" s="20">
        <v>36.1</v>
      </c>
      <c r="C6" s="20">
        <v>50.6</v>
      </c>
      <c r="D6" s="20">
        <v>56.2</v>
      </c>
      <c r="E6" s="7">
        <f>D6/C6</f>
        <v>1.1106719367588933</v>
      </c>
      <c r="F6" s="8">
        <f>D6/B6</f>
        <v>1.556786703601108</v>
      </c>
      <c r="H6" s="24"/>
    </row>
    <row r="7" spans="1:8" ht="18" customHeight="1">
      <c r="A7" s="9" t="s">
        <v>4</v>
      </c>
      <c r="B7" s="21">
        <v>48</v>
      </c>
      <c r="C7" s="21">
        <v>90.1</v>
      </c>
      <c r="D7" s="21">
        <v>88.5</v>
      </c>
      <c r="E7" s="7">
        <f>D7/C7</f>
        <v>0.9822419533851277</v>
      </c>
      <c r="F7" s="8">
        <f>D7/B7</f>
        <v>1.84375</v>
      </c>
      <c r="H7" s="24"/>
    </row>
    <row r="8" spans="1:8" ht="18" customHeight="1">
      <c r="A8" s="9" t="s">
        <v>5</v>
      </c>
      <c r="B8" s="21">
        <v>625.9</v>
      </c>
      <c r="C8" s="21">
        <v>2012.3</v>
      </c>
      <c r="D8" s="21">
        <v>857.6</v>
      </c>
      <c r="E8" s="7">
        <f>D8/C8</f>
        <v>0.4261789991551956</v>
      </c>
      <c r="F8" s="8">
        <f>D8/B8</f>
        <v>1.3701869308196197</v>
      </c>
      <c r="H8" s="24"/>
    </row>
    <row r="9" spans="1:8" ht="18" customHeight="1" thickBot="1">
      <c r="A9" s="11" t="s">
        <v>6</v>
      </c>
      <c r="B9" s="22">
        <v>2.3</v>
      </c>
      <c r="C9" s="22">
        <v>1</v>
      </c>
      <c r="D9" s="22">
        <v>2.4</v>
      </c>
      <c r="E9" s="7">
        <v>0</v>
      </c>
      <c r="F9" s="8">
        <f>D9/B9</f>
        <v>1.0434782608695652</v>
      </c>
      <c r="H9" s="24"/>
    </row>
    <row r="10" spans="1:8" ht="16.5" customHeight="1" thickBot="1">
      <c r="A10" s="13" t="s">
        <v>7</v>
      </c>
      <c r="B10" s="14">
        <f>SUM(B6:B9)</f>
        <v>712.3</v>
      </c>
      <c r="C10" s="14">
        <f>SUM(C6:C9)</f>
        <v>2154</v>
      </c>
      <c r="D10" s="14">
        <f>SUM(D6:D9)</f>
        <v>1004.6999999999999</v>
      </c>
      <c r="E10" s="18">
        <f>D10/C10</f>
        <v>0.4664345403899721</v>
      </c>
      <c r="F10" s="19">
        <f>D10/B10</f>
        <v>1.4105011933174225</v>
      </c>
      <c r="H10" s="24"/>
    </row>
    <row r="11" spans="1:6" ht="60" customHeight="1">
      <c r="A11" s="25" t="s">
        <v>8</v>
      </c>
      <c r="B11" s="26">
        <v>0</v>
      </c>
      <c r="C11" s="27">
        <v>0</v>
      </c>
      <c r="D11" s="27">
        <v>0</v>
      </c>
      <c r="E11" s="7">
        <v>0</v>
      </c>
      <c r="F11" s="8">
        <v>0</v>
      </c>
    </row>
    <row r="12" spans="1:6" ht="59.25" customHeight="1">
      <c r="A12" s="15" t="s">
        <v>9</v>
      </c>
      <c r="B12" s="10">
        <v>87</v>
      </c>
      <c r="C12" s="10">
        <v>0</v>
      </c>
      <c r="D12" s="21">
        <v>0</v>
      </c>
      <c r="E12" s="7">
        <v>0</v>
      </c>
      <c r="F12" s="8">
        <f>D12/B12</f>
        <v>0</v>
      </c>
    </row>
    <row r="13" spans="1:6" ht="59.25" customHeight="1">
      <c r="A13" s="15" t="s">
        <v>13</v>
      </c>
      <c r="B13" s="10">
        <v>0</v>
      </c>
      <c r="C13" s="10">
        <v>0</v>
      </c>
      <c r="D13" s="21">
        <v>83.1</v>
      </c>
      <c r="E13" s="7">
        <v>0</v>
      </c>
      <c r="F13" s="8">
        <v>0</v>
      </c>
    </row>
    <row r="14" spans="1:6" ht="108.75" customHeight="1">
      <c r="A14" s="15" t="s">
        <v>18</v>
      </c>
      <c r="B14" s="10">
        <v>0</v>
      </c>
      <c r="C14" s="22">
        <v>0</v>
      </c>
      <c r="D14" s="21">
        <v>1459.7</v>
      </c>
      <c r="E14" s="7">
        <v>0</v>
      </c>
      <c r="F14" s="8">
        <v>0</v>
      </c>
    </row>
    <row r="15" spans="1:6" ht="57.75" customHeight="1">
      <c r="A15" s="15" t="s">
        <v>10</v>
      </c>
      <c r="B15" s="12">
        <v>0</v>
      </c>
      <c r="C15" s="10">
        <v>0</v>
      </c>
      <c r="D15" s="21">
        <v>0</v>
      </c>
      <c r="E15" s="7">
        <v>0</v>
      </c>
      <c r="F15" s="8">
        <v>0</v>
      </c>
    </row>
    <row r="16" spans="1:6" ht="31.5" customHeight="1">
      <c r="A16" s="15" t="s">
        <v>14</v>
      </c>
      <c r="B16" s="12">
        <v>651.3</v>
      </c>
      <c r="C16" s="22">
        <v>585.4</v>
      </c>
      <c r="D16" s="21">
        <v>611.6</v>
      </c>
      <c r="E16" s="7">
        <f>D16/C16</f>
        <v>1.0447557225828494</v>
      </c>
      <c r="F16" s="8">
        <f>D16/B16</f>
        <v>0.9390449869491787</v>
      </c>
    </row>
    <row r="17" spans="1:6" ht="46.5" customHeight="1" thickBot="1">
      <c r="A17" s="16" t="s">
        <v>17</v>
      </c>
      <c r="B17" s="12">
        <v>0</v>
      </c>
      <c r="C17" s="12">
        <v>0</v>
      </c>
      <c r="D17" s="22">
        <v>189.4</v>
      </c>
      <c r="E17" s="7">
        <v>0</v>
      </c>
      <c r="F17" s="8">
        <v>0</v>
      </c>
    </row>
    <row r="18" spans="1:6" ht="18.75" customHeight="1" thickBot="1">
      <c r="A18" s="17" t="s">
        <v>11</v>
      </c>
      <c r="B18" s="14">
        <f>SUM(B11:B17)</f>
        <v>738.3</v>
      </c>
      <c r="C18" s="14">
        <f>SUM(C11:C17)</f>
        <v>585.4</v>
      </c>
      <c r="D18" s="14">
        <f>SUM(D11:D17)</f>
        <v>2343.8</v>
      </c>
      <c r="E18" s="18">
        <f>D18/C18</f>
        <v>4.003758114110011</v>
      </c>
      <c r="F18" s="19">
        <f>D18/B18</f>
        <v>3.1745902749559805</v>
      </c>
    </row>
    <row r="19" spans="1:6" ht="18.75" customHeight="1" thickBot="1">
      <c r="A19" s="17" t="s">
        <v>12</v>
      </c>
      <c r="B19" s="14">
        <f>B10+B18</f>
        <v>1450.6</v>
      </c>
      <c r="C19" s="14">
        <f>C10+C18</f>
        <v>2739.4</v>
      </c>
      <c r="D19" s="14">
        <f>D10+D18</f>
        <v>3348.5</v>
      </c>
      <c r="E19" s="18">
        <f>D19/C19</f>
        <v>1.2223479594071693</v>
      </c>
      <c r="F19" s="19">
        <f>D19/B19</f>
        <v>2.30835516338067</v>
      </c>
    </row>
  </sheetData>
  <sheetProtection/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jilino1</cp:lastModifiedBy>
  <cp:lastPrinted>2022-12-29T04:12:40Z</cp:lastPrinted>
  <dcterms:created xsi:type="dcterms:W3CDTF">1996-10-08T23:32:33Z</dcterms:created>
  <dcterms:modified xsi:type="dcterms:W3CDTF">2022-12-29T04:13:04Z</dcterms:modified>
  <cp:category/>
  <cp:version/>
  <cp:contentType/>
  <cp:contentStatus/>
</cp:coreProperties>
</file>