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0 от 25.12.2023" sheetId="1" r:id="rId1"/>
  </sheets>
  <definedNames>
    <definedName name="JR_PAGE_ANCHOR_0_1">'План-гр.Версия 0 от 25.12.2023'!$A$1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2025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2026 г</t>
        </r>
      </text>
    </comment>
  </commentList>
</comments>
</file>

<file path=xl/sharedStrings.xml><?xml version="1.0" encoding="utf-8"?>
<sst xmlns="http://schemas.openxmlformats.org/spreadsheetml/2006/main" count="142" uniqueCount="86">
  <si>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</si>
  <si>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</si>
  <si>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</si>
  <si>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</si>
  <si>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</si>
  <si>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</si>
  <si>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</si>
  <si>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</si>
  <si>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</si>
  <si>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</si>
  <si>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</si>
  <si>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</si>
  <si>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</si>
  <si>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</si>
  <si>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</si>
  <si>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</si>
  <si>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</si>
  <si>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</si>
  <si>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</si>
  <si>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</si>
  <si>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</si>
  <si>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</si>
  <si>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</si>
  <si>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</si>
  <si>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</si>
  <si>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</si>
  <si>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</si>
  <si>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</si>
  <si>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</si>
  <si>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</si>
  <si>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</si>
  <si>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</si>
  <si>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</si>
  <si>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</si>
  <si>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</si>
  <si>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</si>
  <si>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</si>
  <si>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</si>
  <si>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</si>
  <si>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</si>
  <si>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</si>
  <si>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</si>
  <si>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</si>
  <si>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</si>
  <si>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</si>
  <si>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</si>
  <si>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</si>
  <si>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</si>
  <si>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</si>
  <si>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</si>
  <si>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</si>
  <si>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</si>
  <si>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</si>
  <si>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</si>
  <si>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</si>
  <si>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</si>
  <si>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</si>
  <si>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</si>
  <si>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</si>
  <si>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</si>
  <si>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</si>
  <si>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</si>
  <si>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</si>
  <si>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</si>
  <si>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</si>
  <si>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</si>
  <si>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</si>
  <si>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</si>
  <si>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</si>
  <si>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</si>
  <si>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</si>
  <si>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</si>
  <si>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</si>
  <si>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</si>
  <si>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</si>
  <si>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</si>
  <si>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2. Информация о закупках товаров, работ, услуг на 2023 финансовый год и на плановый период 2024 и 2025 годов: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</si>
  <si>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</si>
  <si>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</si>
  <si>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</si>
  <si>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</si>
  <si>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закупок товаров, работ, услуг на 2024 финансовый год</t>
  </si>
  <si>
    <t>и на плановый период 2025 и 2026 годов</t>
  </si>
  <si>
    <t>243226300535522630100100010000000244</t>
  </si>
  <si>
    <t>243226300535522630100100020000000247</t>
  </si>
  <si>
    <t>Версия 0 от 25.12.2023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</si>
</sst>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1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59" t="s">
        <v>23</v>
      </c>
      <c r="B14" s="60"/>
      <c r="C14" s="60"/>
      <c r="D14" s="60"/>
      <c r="E14" s="60"/>
      <c r="F14" s="60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76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29"/>
      <c r="E17" s="29"/>
      <c r="F17" s="29"/>
      <c r="G17" s="29"/>
      <c r="H17" s="34" t="s">
        <v>30</v>
      </c>
      <c r="I17" s="34" t="s">
        <v>31</v>
      </c>
      <c r="J17" s="29"/>
      <c r="K17" s="29"/>
      <c r="L17" s="29"/>
      <c r="M17" s="29"/>
      <c r="N17" s="34" t="s">
        <v>32</v>
      </c>
      <c r="O17" s="34" t="s">
        <v>33</v>
      </c>
      <c r="P17" s="29"/>
      <c r="Q17" s="29"/>
      <c r="R17" s="34" t="s">
        <v>34</v>
      </c>
      <c r="S17" s="29"/>
      <c r="T17" s="29"/>
    </row>
    <row r="18" spans="1:20" ht="79.5" customHeight="1">
      <c r="A18" s="29"/>
      <c r="B18" s="29"/>
      <c r="C18" s="34" t="s">
        <v>35</v>
      </c>
      <c r="D18" s="29"/>
      <c r="E18" s="29"/>
      <c r="F18" s="34" t="s">
        <v>36</v>
      </c>
      <c r="G18" s="29"/>
      <c r="H18" s="29"/>
      <c r="I18" s="34" t="s">
        <v>37</v>
      </c>
      <c r="J18" s="34" t="s">
        <v>38</v>
      </c>
      <c r="K18" s="34" t="s">
        <v>39</v>
      </c>
      <c r="L18" s="29"/>
      <c r="M18" s="34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 t="s">
        <v>41</v>
      </c>
      <c r="L19" s="3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83</v>
      </c>
      <c r="C22" s="9" t="s">
        <v>22</v>
      </c>
      <c r="D22" s="7" t="s">
        <v>22</v>
      </c>
      <c r="E22" s="8"/>
      <c r="F22" s="39" t="s">
        <v>69</v>
      </c>
      <c r="G22" s="40"/>
      <c r="H22" s="4"/>
      <c r="I22" s="14">
        <f>SUM(J22:M22)</f>
        <v>2392100</v>
      </c>
      <c r="J22" s="5">
        <v>1435300</v>
      </c>
      <c r="K22" s="5">
        <v>462900</v>
      </c>
      <c r="L22" s="5">
        <v>493900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84</v>
      </c>
      <c r="C23" s="9"/>
      <c r="D23" s="7"/>
      <c r="E23" s="8"/>
      <c r="F23" s="43" t="s">
        <v>69</v>
      </c>
      <c r="G23" s="44"/>
      <c r="H23" s="4"/>
      <c r="I23" s="18">
        <f>SUM(J23:M23)</f>
        <v>1277800</v>
      </c>
      <c r="J23" s="5">
        <v>438600</v>
      </c>
      <c r="K23" s="5">
        <v>419600</v>
      </c>
      <c r="L23" s="5">
        <v>419600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5" t="s">
        <v>58</v>
      </c>
      <c r="B24" s="36"/>
      <c r="C24" s="36"/>
      <c r="D24" s="36"/>
      <c r="E24" s="36"/>
      <c r="F24" s="36"/>
      <c r="G24" s="36"/>
      <c r="H24" s="36"/>
      <c r="I24" s="22">
        <f>SUM(J24:M24)</f>
        <v>3669900</v>
      </c>
      <c r="J24" s="22">
        <f>SUM(J25:J40)</f>
        <v>1873900</v>
      </c>
      <c r="K24" s="22">
        <f>SUM(K25:K40)</f>
        <v>882500</v>
      </c>
      <c r="L24" s="22">
        <f>SUM(L25:L40)</f>
        <v>913500</v>
      </c>
      <c r="M24" s="22">
        <f>SUM(M25:M40)</f>
        <v>0</v>
      </c>
      <c r="N24" s="23" t="s">
        <v>22</v>
      </c>
      <c r="O24" s="37" t="s">
        <v>22</v>
      </c>
      <c r="P24" s="38"/>
      <c r="Q24" s="38"/>
      <c r="R24" s="37" t="s">
        <v>22</v>
      </c>
      <c r="S24" s="38"/>
      <c r="T24" s="38"/>
    </row>
    <row r="25" spans="1:20" ht="18" customHeight="1">
      <c r="A25" s="32" t="s">
        <v>64</v>
      </c>
      <c r="B25" s="33"/>
      <c r="C25" s="33"/>
      <c r="D25" s="33"/>
      <c r="E25" s="33"/>
      <c r="F25" s="33"/>
      <c r="G25" s="33"/>
      <c r="H25" s="33"/>
      <c r="I25" s="19">
        <f>SUM(J25:M25)</f>
        <v>2000</v>
      </c>
      <c r="J25" s="20">
        <v>1000</v>
      </c>
      <c r="K25" s="20">
        <v>500</v>
      </c>
      <c r="L25" s="20">
        <v>500</v>
      </c>
      <c r="M25" s="20">
        <v>0</v>
      </c>
      <c r="N25" s="21" t="s">
        <v>22</v>
      </c>
      <c r="O25" s="41" t="s">
        <v>22</v>
      </c>
      <c r="P25" s="42"/>
      <c r="Q25" s="42"/>
      <c r="R25" s="41" t="s">
        <v>22</v>
      </c>
      <c r="S25" s="42"/>
      <c r="T25" s="42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0">SUM(J26:M26)</f>
        <v>214700</v>
      </c>
      <c r="J26" s="6">
        <v>87100</v>
      </c>
      <c r="K26" s="6">
        <v>63800</v>
      </c>
      <c r="L26" s="6">
        <v>63800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629100</v>
      </c>
      <c r="J27" s="6">
        <v>209700</v>
      </c>
      <c r="K27" s="6">
        <v>209700</v>
      </c>
      <c r="L27" s="6">
        <v>209700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1065100</v>
      </c>
      <c r="J28" s="6">
        <v>341000</v>
      </c>
      <c r="K28" s="6">
        <v>353100</v>
      </c>
      <c r="L28" s="6">
        <v>371000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 hidden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0</v>
      </c>
      <c r="J29" s="6">
        <v>0</v>
      </c>
      <c r="K29" s="6">
        <v>0</v>
      </c>
      <c r="L29" s="6">
        <v>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107500</v>
      </c>
      <c r="J30" s="6">
        <v>22800</v>
      </c>
      <c r="K30" s="6">
        <v>35800</v>
      </c>
      <c r="L30" s="6">
        <v>48900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65</v>
      </c>
      <c r="B31" s="31"/>
      <c r="C31" s="31"/>
      <c r="D31" s="31"/>
      <c r="E31" s="31"/>
      <c r="F31" s="31"/>
      <c r="G31" s="31"/>
      <c r="H31" s="31"/>
      <c r="I31" s="13">
        <f t="shared" si="0"/>
        <v>116900</v>
      </c>
      <c r="J31" s="6">
        <v>116900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71</v>
      </c>
      <c r="B32" s="31"/>
      <c r="C32" s="31"/>
      <c r="D32" s="31"/>
      <c r="E32" s="31"/>
      <c r="F32" s="31"/>
      <c r="G32" s="31"/>
      <c r="H32" s="31"/>
      <c r="I32" s="13">
        <f t="shared" si="0"/>
        <v>234900</v>
      </c>
      <c r="J32" s="6">
        <v>78300</v>
      </c>
      <c r="K32" s="6">
        <v>78300</v>
      </c>
      <c r="L32" s="6">
        <v>78300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73</v>
      </c>
      <c r="B33" s="31"/>
      <c r="C33" s="31"/>
      <c r="D33" s="31"/>
      <c r="E33" s="31"/>
      <c r="F33" s="31"/>
      <c r="G33" s="31"/>
      <c r="H33" s="31"/>
      <c r="I33" s="13">
        <f t="shared" si="0"/>
        <v>541100</v>
      </c>
      <c r="J33" s="6">
        <v>541100</v>
      </c>
      <c r="K33" s="6">
        <v>0</v>
      </c>
      <c r="L33" s="6">
        <v>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72</v>
      </c>
      <c r="B34" s="31"/>
      <c r="C34" s="31"/>
      <c r="D34" s="31"/>
      <c r="E34" s="31"/>
      <c r="F34" s="31"/>
      <c r="G34" s="31"/>
      <c r="H34" s="31"/>
      <c r="I34" s="13">
        <f t="shared" si="0"/>
        <v>13800</v>
      </c>
      <c r="J34" s="6">
        <v>4600</v>
      </c>
      <c r="K34" s="6">
        <v>4600</v>
      </c>
      <c r="L34" s="6">
        <v>4600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77</v>
      </c>
      <c r="B35" s="31"/>
      <c r="C35" s="31"/>
      <c r="D35" s="31"/>
      <c r="E35" s="31"/>
      <c r="F35" s="31"/>
      <c r="G35" s="31"/>
      <c r="H35" s="31"/>
      <c r="I35" s="13">
        <f>SUM(J35:M35)</f>
        <v>29100</v>
      </c>
      <c r="J35" s="6">
        <v>9700</v>
      </c>
      <c r="K35" s="6">
        <v>9700</v>
      </c>
      <c r="L35" s="6">
        <v>9700</v>
      </c>
      <c r="M35" s="6">
        <v>0</v>
      </c>
      <c r="N35" s="3" t="s">
        <v>22</v>
      </c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78</v>
      </c>
      <c r="B36" s="31"/>
      <c r="C36" s="31"/>
      <c r="D36" s="31"/>
      <c r="E36" s="31"/>
      <c r="F36" s="31"/>
      <c r="G36" s="31"/>
      <c r="H36" s="31"/>
      <c r="I36" s="13">
        <f>SUM(J36:M36)</f>
        <v>400000</v>
      </c>
      <c r="J36" s="6">
        <v>146000</v>
      </c>
      <c r="K36" s="6">
        <v>127000</v>
      </c>
      <c r="L36" s="6">
        <v>127000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60</v>
      </c>
      <c r="B37" s="31"/>
      <c r="C37" s="31"/>
      <c r="D37" s="31"/>
      <c r="E37" s="31"/>
      <c r="F37" s="31"/>
      <c r="G37" s="31"/>
      <c r="H37" s="31"/>
      <c r="I37" s="13">
        <f t="shared" si="0"/>
        <v>222000</v>
      </c>
      <c r="J37" s="6">
        <v>222000</v>
      </c>
      <c r="K37" s="6">
        <v>0</v>
      </c>
      <c r="L37" s="6">
        <v>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79</v>
      </c>
      <c r="B38" s="31"/>
      <c r="C38" s="31"/>
      <c r="D38" s="31"/>
      <c r="E38" s="31"/>
      <c r="F38" s="31"/>
      <c r="G38" s="31"/>
      <c r="H38" s="31"/>
      <c r="I38" s="13">
        <f>SUM(J38:M38)</f>
        <v>42900</v>
      </c>
      <c r="J38" s="6">
        <v>42900</v>
      </c>
      <c r="K38" s="6">
        <v>0</v>
      </c>
      <c r="L38" s="6">
        <v>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61</v>
      </c>
      <c r="B39" s="31"/>
      <c r="C39" s="31"/>
      <c r="D39" s="31"/>
      <c r="E39" s="31"/>
      <c r="F39" s="31"/>
      <c r="G39" s="31"/>
      <c r="H39" s="31"/>
      <c r="I39" s="13">
        <f t="shared" si="0"/>
        <v>3300</v>
      </c>
      <c r="J39" s="6">
        <v>3300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80</v>
      </c>
      <c r="B40" s="31"/>
      <c r="C40" s="31"/>
      <c r="D40" s="31"/>
      <c r="E40" s="31"/>
      <c r="F40" s="31"/>
      <c r="G40" s="31"/>
      <c r="H40" s="31"/>
      <c r="I40" s="13">
        <f t="shared" si="0"/>
        <v>47500</v>
      </c>
      <c r="J40" s="6">
        <v>47500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2:6" ht="15">
      <c r="B41" s="15" t="s">
        <v>74</v>
      </c>
      <c r="C41" s="15"/>
      <c r="D41" s="15"/>
      <c r="E41" s="15"/>
      <c r="F41" s="15" t="s">
        <v>68</v>
      </c>
    </row>
    <row r="42" spans="2:6" ht="7.5" customHeight="1">
      <c r="B42" s="15"/>
      <c r="C42" s="15"/>
      <c r="D42" s="15"/>
      <c r="E42" s="15"/>
      <c r="F42" s="15"/>
    </row>
    <row r="43" spans="2:6" ht="15">
      <c r="B43" s="15" t="s">
        <v>59</v>
      </c>
      <c r="C43" s="15"/>
      <c r="D43" s="15"/>
      <c r="E43" s="15"/>
      <c r="F43" s="15"/>
    </row>
    <row r="44" spans="2:10" ht="15">
      <c r="B44" s="15" t="s">
        <v>67</v>
      </c>
      <c r="C44" s="15"/>
      <c r="D44" s="15"/>
      <c r="E44" s="15"/>
      <c r="F44" s="15"/>
      <c r="J44" s="24"/>
    </row>
    <row r="45" spans="2:12" ht="15">
      <c r="B45" s="15" t="s">
        <v>85</v>
      </c>
      <c r="C45" s="15"/>
      <c r="D45" s="15"/>
      <c r="E45" s="15"/>
      <c r="F45" s="15"/>
      <c r="H45">
        <v>244</v>
      </c>
      <c r="J45" s="24">
        <f>J25+J26+J2+J28+J30+J31+J33+J35+J37+J38+J39+J40</f>
        <v>1435300</v>
      </c>
      <c r="K45" s="24">
        <f>K25+K26+K2+K28+K30+K31+K33+K35+K37+K38+K39+K40</f>
        <v>462900</v>
      </c>
      <c r="L45" s="24">
        <f>L25+L26+L2+L28+L30+L31+L33+L35+L37+L38+L39+L40</f>
        <v>493900</v>
      </c>
    </row>
    <row r="46" spans="2:12" ht="15">
      <c r="B46" s="15"/>
      <c r="C46" s="15"/>
      <c r="D46" s="15"/>
      <c r="E46" s="15"/>
      <c r="F46" s="15"/>
      <c r="H46">
        <v>247</v>
      </c>
      <c r="J46" s="24">
        <f>J27+J29+J32+J34+J36</f>
        <v>438600</v>
      </c>
      <c r="K46" s="24">
        <f>K27+K29+K32+K34+K36</f>
        <v>419600</v>
      </c>
      <c r="L46" s="24">
        <f>L27+L29+L32+L34+L36</f>
        <v>419600</v>
      </c>
    </row>
    <row r="47" spans="2:6" ht="15">
      <c r="B47" s="15"/>
      <c r="C47" s="15"/>
      <c r="D47" s="15"/>
      <c r="E47" s="15"/>
      <c r="F47" s="15"/>
    </row>
    <row r="48" ht="15">
      <c r="B48" s="15"/>
    </row>
    <row r="49" spans="9:10" ht="15">
      <c r="I49" s="25"/>
      <c r="J49" s="26"/>
    </row>
    <row r="50" spans="9:10" ht="15">
      <c r="I50" s="25"/>
      <c r="J50" s="26"/>
    </row>
    <row r="51" spans="9:10" ht="15">
      <c r="I51" s="25"/>
      <c r="J51" s="26"/>
    </row>
  </sheetData>
  <sheetProtection/>
  <mergeCells count="113">
    <mergeCell ref="R31:T31"/>
    <mergeCell ref="R32:T32"/>
    <mergeCell ref="A33:H33"/>
    <mergeCell ref="S9:T9"/>
    <mergeCell ref="Q9:R9"/>
    <mergeCell ref="S10:T10"/>
    <mergeCell ref="S14:T14"/>
    <mergeCell ref="G9:P9"/>
    <mergeCell ref="A9:F9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40:T40"/>
    <mergeCell ref="A39:H39"/>
    <mergeCell ref="O39:Q39"/>
    <mergeCell ref="R39:T39"/>
    <mergeCell ref="O40:Q40"/>
    <mergeCell ref="O37:Q37"/>
    <mergeCell ref="A40:H40"/>
    <mergeCell ref="R37:T37"/>
    <mergeCell ref="A38:H38"/>
    <mergeCell ref="O38:Q38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A17:A20"/>
    <mergeCell ref="A24:H24"/>
    <mergeCell ref="L19:L20"/>
    <mergeCell ref="C18:E19"/>
    <mergeCell ref="J18:J20"/>
    <mergeCell ref="A37:H37"/>
    <mergeCell ref="A32:H32"/>
    <mergeCell ref="A31:H31"/>
    <mergeCell ref="F18:G20"/>
    <mergeCell ref="K19:K20"/>
    <mergeCell ref="A25:H25"/>
    <mergeCell ref="O26:Q26"/>
    <mergeCell ref="A29:H29"/>
    <mergeCell ref="O29:Q29"/>
    <mergeCell ref="R29:T29"/>
    <mergeCell ref="A28:H28"/>
    <mergeCell ref="R26:T26"/>
    <mergeCell ref="O28:Q28"/>
    <mergeCell ref="A30:H30"/>
    <mergeCell ref="R27:T27"/>
    <mergeCell ref="O33:Q33"/>
    <mergeCell ref="A34:H34"/>
    <mergeCell ref="A27:H27"/>
    <mergeCell ref="O31:Q31"/>
    <mergeCell ref="O32:Q32"/>
    <mergeCell ref="R33:T33"/>
    <mergeCell ref="O34:Q34"/>
    <mergeCell ref="R34:T34"/>
    <mergeCell ref="R38:T38"/>
    <mergeCell ref="A35:H35"/>
    <mergeCell ref="O35:Q35"/>
    <mergeCell ref="R35:T35"/>
    <mergeCell ref="A36:H36"/>
    <mergeCell ref="O36:Q36"/>
    <mergeCell ref="R36:T36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2023-12-25T09:27:18Z</dcterms:modified>
  <cp:category/>
  <cp:version/>
  <cp:contentType/>
  <cp:contentStatus/>
</cp:coreProperties>
</file>