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для интернета" sheetId="1" r:id="rId1"/>
    <sheet name="01.06.2017" sheetId="2" r:id="rId2"/>
  </sheets>
  <definedNames/>
  <calcPr fullCalcOnLoad="1"/>
</workbook>
</file>

<file path=xl/sharedStrings.xml><?xml version="1.0" encoding="utf-8"?>
<sst xmlns="http://schemas.openxmlformats.org/spreadsheetml/2006/main" count="58" uniqueCount="49">
  <si>
    <t>АНАЛИЗ</t>
  </si>
  <si>
    <t>Наименование доходов</t>
  </si>
  <si>
    <t>Налог на доходы физических лиц</t>
  </si>
  <si>
    <t xml:space="preserve">Единый налог, взимаемый в связи с применением упрощенной системы налогообложения </t>
  </si>
  <si>
    <t>Единый налог 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</si>
  <si>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</si>
  <si>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зачисляемый в бюджеты поселений</t>
  </si>
  <si>
    <t>Земельный налог</t>
  </si>
  <si>
    <t>Государствтвенная пошлина, сборы</t>
  </si>
  <si>
    <t>ИТОГО налоговых доходов: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</si>
  <si>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</si>
  <si>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местного самоуправления</t>
  </si>
  <si>
    <t xml:space="preserve">Прочие поступления  от использования  имущества,находящегося в государственной  и муниципальной  собственности </t>
  </si>
  <si>
    <t>Плата за негативное воздействие на окружающую среду</t>
  </si>
  <si>
    <t>Доходы от реализации имущества, находящегося в собственности муниципальных районов</t>
  </si>
  <si>
    <t>Продажа земли</t>
  </si>
  <si>
    <t xml:space="preserve">Прочие поступления от денежных взысканий ( штрафов) и иных сумм в возмещении ущерба, зачисляемые в бюджет муниципального района </t>
  </si>
  <si>
    <t xml:space="preserve">Прочие неналоговые доходы бюджетов </t>
  </si>
  <si>
    <t>ИТОГО неналоговых доходов:</t>
  </si>
  <si>
    <t>ВСЕГО собственных доходов:</t>
  </si>
  <si>
    <t>Прочие доходы от оказания платных услуг</t>
  </si>
  <si>
    <t xml:space="preserve">поступления собственных доходов в консолидированный бюджет </t>
  </si>
  <si>
    <t>Акцизы</t>
  </si>
  <si>
    <t>динамика 2017/2016,  %</t>
  </si>
  <si>
    <t>динамика 2017/2015,  %</t>
  </si>
  <si>
    <t>Первомайского района на 01.05.2017 год</t>
  </si>
  <si>
    <t>факт. 01.05.2015, тыс.руб.</t>
  </si>
  <si>
    <t>факт. на 01.05.2016, тыс.руб.</t>
  </si>
  <si>
    <t>факт. 01.05.2017, тыс.руб.</t>
  </si>
  <si>
    <t>поступления собственных доходов в консолидированный бюджет</t>
  </si>
  <si>
    <t>Первомайского района на 01.06.2017 год</t>
  </si>
  <si>
    <t>динамика 2017/2016, %</t>
  </si>
  <si>
    <t>динамика 2017/2015, %</t>
  </si>
  <si>
    <t>факт 01.06.2015, тыс. руб.</t>
  </si>
  <si>
    <t>факт 01.06.2016, тыс. руб.</t>
  </si>
  <si>
    <t>факт 01.06.2017, тыс. руб.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</si>
  <si>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</si>
  <si>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</si>
  <si>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</si>
  <si>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Государственная пошлина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</si>
  <si>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</si>
  <si>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</si>
  <si>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</t>
  </si>
  <si>
    <t>Доходы от реализации имущества, находящегося в государственной 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</si>
  <si>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</si>
  <si>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</si>
  <si>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Прочие неналоговые доходы</t>
  </si>
  <si>
    <t>ИТОГО собственных доходов: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</si>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</sst>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"/>
  </numFmts>
  <fonts count="2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97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20" fillId="24" borderId="10" xfId="0" applyNumberFormat="1" applyFont="1" applyFill="1" applyBorder="1" applyAlignment="1">
      <alignment/>
    </xf>
    <xf numFmtId="164" fontId="20" fillId="25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67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wrapText="1"/>
    </xf>
    <xf numFmtId="0" fontId="21" fillId="26" borderId="10" xfId="0" applyFont="1" applyFill="1" applyBorder="1" applyAlignment="1">
      <alignment/>
    </xf>
    <xf numFmtId="0" fontId="22" fillId="0" borderId="10" xfId="0" applyFont="1" applyBorder="1" applyAlignment="1">
      <alignment vertical="top" wrapText="1"/>
    </xf>
    <xf numFmtId="167" fontId="21" fillId="26" borderId="10" xfId="0" applyNumberFormat="1" applyFont="1" applyFill="1" applyBorder="1" applyAlignment="1">
      <alignment/>
    </xf>
    <xf numFmtId="0" fontId="1" fillId="27" borderId="10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9" fillId="27" borderId="10" xfId="52" applyFont="1" applyFill="1" applyBorder="1" applyAlignment="1">
      <alignment horizontal="center" wrapText="1"/>
      <protection/>
    </xf>
    <xf numFmtId="0" fontId="2" fillId="0" borderId="10" xfId="52" applyBorder="1">
      <alignment/>
      <protection/>
    </xf>
    <xf numFmtId="0" fontId="1" fillId="27" borderId="14" xfId="52" applyFont="1" applyFill="1" applyBorder="1" applyAlignment="1">
      <alignment horizontal="left" wrapText="1"/>
      <protection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19" fillId="24" borderId="10" xfId="52" applyFont="1" applyFill="1" applyBorder="1" applyAlignment="1">
      <alignment horizontal="left" wrapText="1"/>
      <protection/>
    </xf>
    <xf numFmtId="0" fontId="1" fillId="24" borderId="10" xfId="52" applyFont="1" applyFill="1" applyBorder="1" applyAlignment="1">
      <alignment horizontal="left" wrapText="1"/>
      <protection/>
    </xf>
    <xf numFmtId="0" fontId="2" fillId="0" borderId="10" xfId="52" applyBorder="1" applyAlignment="1">
      <alignment horizontal="left" wrapText="1"/>
      <protection/>
    </xf>
    <xf numFmtId="0" fontId="1" fillId="0" borderId="10" xfId="52" applyFont="1" applyBorder="1" applyAlignment="1">
      <alignment horizontal="left" wrapText="1"/>
      <protection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H13" sqref="H1:H16384"/>
    </sheetView>
  </sheetViews>
  <sheetFormatPr defaultColWidth="9.00390625" defaultRowHeight="12.75"/>
  <cols>
    <col min="3" max="3" width="16.125" style="0" customWidth="1"/>
    <col min="4" max="4" width="10.75390625" style="0" customWidth="1"/>
    <col min="5" max="5" width="10.875" style="0" customWidth="1"/>
    <col min="6" max="7" width="10.375" style="0" customWidth="1"/>
    <col min="8" max="8" width="10.00390625" style="0" customWidth="1"/>
  </cols>
  <sheetData>
    <row r="1" spans="1:8" ht="12.75">
      <c r="A1" s="23" t="s">
        <v>0</v>
      </c>
      <c r="B1" s="24"/>
      <c r="C1" s="24"/>
      <c r="D1" s="24"/>
      <c r="E1" s="24"/>
      <c r="F1" s="24"/>
      <c r="G1" s="24"/>
      <c r="H1" s="24"/>
    </row>
    <row r="2" spans="1:8" ht="12.75">
      <c r="A2" s="24" t="s">
        <v>21</v>
      </c>
      <c r="B2" s="24"/>
      <c r="C2" s="24"/>
      <c r="D2" s="24"/>
      <c r="E2" s="24"/>
      <c r="F2" s="24"/>
      <c r="G2" s="24"/>
      <c r="H2" s="24"/>
    </row>
    <row r="3" spans="1:8" ht="12.75">
      <c r="A3" s="25" t="s">
        <v>25</v>
      </c>
      <c r="B3" s="25"/>
      <c r="C3" s="25"/>
      <c r="D3" s="25"/>
      <c r="E3" s="25"/>
      <c r="F3" s="25"/>
      <c r="G3" s="25"/>
      <c r="H3" s="25"/>
    </row>
    <row r="4" spans="1:8" ht="12.75" customHeight="1">
      <c r="A4" s="25"/>
      <c r="B4" s="25"/>
      <c r="C4" s="25"/>
      <c r="D4" s="25"/>
      <c r="E4" s="25"/>
      <c r="F4" s="25"/>
      <c r="G4" s="25"/>
      <c r="H4" s="25"/>
    </row>
    <row r="5" spans="1:8" ht="12.75">
      <c r="A5" s="18" t="s">
        <v>1</v>
      </c>
      <c r="B5" s="19"/>
      <c r="C5" s="19"/>
      <c r="D5" s="15" t="s">
        <v>26</v>
      </c>
      <c r="E5" s="15" t="s">
        <v>27</v>
      </c>
      <c r="F5" s="15" t="s">
        <v>28</v>
      </c>
      <c r="G5" s="15" t="s">
        <v>23</v>
      </c>
      <c r="H5" s="15" t="s">
        <v>24</v>
      </c>
    </row>
    <row r="6" spans="1:8" ht="18.75" customHeight="1">
      <c r="A6" s="19"/>
      <c r="B6" s="19"/>
      <c r="C6" s="19"/>
      <c r="D6" s="16"/>
      <c r="E6" s="16"/>
      <c r="F6" s="16"/>
      <c r="G6" s="16"/>
      <c r="H6" s="16"/>
    </row>
    <row r="7" spans="1:8" ht="22.5" customHeight="1">
      <c r="A7" s="19"/>
      <c r="B7" s="19"/>
      <c r="C7" s="19"/>
      <c r="D7" s="17"/>
      <c r="E7" s="17"/>
      <c r="F7" s="17"/>
      <c r="G7" s="17"/>
      <c r="H7" s="17"/>
    </row>
    <row r="8" spans="1:8" ht="21" customHeight="1">
      <c r="A8" s="14" t="s">
        <v>2</v>
      </c>
      <c r="B8" s="14"/>
      <c r="C8" s="14"/>
      <c r="D8" s="2">
        <v>38568</v>
      </c>
      <c r="E8" s="2">
        <v>36586.7</v>
      </c>
      <c r="F8" s="2">
        <v>37883.1</v>
      </c>
      <c r="G8" s="2">
        <f>F8/E8%</f>
        <v>103.54336411865515</v>
      </c>
      <c r="H8" s="2">
        <f>F8/D8%</f>
        <v>98.22417548226508</v>
      </c>
    </row>
    <row r="9" spans="1:8" ht="42.75" customHeight="1">
      <c r="A9" s="14" t="s">
        <v>3</v>
      </c>
      <c r="B9" s="14"/>
      <c r="C9" s="14"/>
      <c r="D9" s="2">
        <v>6057.1</v>
      </c>
      <c r="E9" s="2">
        <v>6356.3</v>
      </c>
      <c r="F9" s="2">
        <v>7714.4</v>
      </c>
      <c r="G9" s="2">
        <f aca="true" t="shared" si="0" ref="G9:G27">F9/E9%</f>
        <v>121.36620360901782</v>
      </c>
      <c r="H9" s="2">
        <f aca="true" t="shared" si="1" ref="H9:H27">F9/D9%</f>
        <v>127.36127849961201</v>
      </c>
    </row>
    <row r="10" spans="1:8" ht="28.5" customHeight="1">
      <c r="A10" s="14" t="s">
        <v>4</v>
      </c>
      <c r="B10" s="14"/>
      <c r="C10" s="14"/>
      <c r="D10" s="2">
        <v>3622.4</v>
      </c>
      <c r="E10" s="2">
        <v>3387.5</v>
      </c>
      <c r="F10" s="2">
        <v>3215.7</v>
      </c>
      <c r="G10" s="2">
        <f t="shared" si="0"/>
        <v>94.92841328413283</v>
      </c>
      <c r="H10" s="2">
        <f t="shared" si="1"/>
        <v>88.77263692579504</v>
      </c>
    </row>
    <row r="11" spans="1:8" ht="15.75" customHeight="1">
      <c r="A11" s="14" t="s">
        <v>5</v>
      </c>
      <c r="B11" s="14"/>
      <c r="C11" s="14"/>
      <c r="D11" s="2">
        <v>662.7</v>
      </c>
      <c r="E11" s="2">
        <v>1424.3</v>
      </c>
      <c r="F11" s="2">
        <v>1453.5</v>
      </c>
      <c r="G11" s="2">
        <f t="shared" si="0"/>
        <v>102.05012988836621</v>
      </c>
      <c r="H11" s="2">
        <f t="shared" si="1"/>
        <v>219.33001358080577</v>
      </c>
    </row>
    <row r="12" spans="1:8" ht="23.25" customHeight="1">
      <c r="A12" s="14" t="s">
        <v>6</v>
      </c>
      <c r="B12" s="14"/>
      <c r="C12" s="14"/>
      <c r="D12" s="2">
        <v>318.1</v>
      </c>
      <c r="E12" s="2">
        <v>196.6</v>
      </c>
      <c r="F12" s="2">
        <v>519.7</v>
      </c>
      <c r="G12" s="2">
        <f t="shared" si="0"/>
        <v>264.34384537131234</v>
      </c>
      <c r="H12" s="2">
        <f t="shared" si="1"/>
        <v>163.37629676202454</v>
      </c>
    </row>
    <row r="13" spans="1:8" ht="12.75">
      <c r="A13" s="14" t="s">
        <v>7</v>
      </c>
      <c r="B13" s="14"/>
      <c r="C13" s="14"/>
      <c r="D13" s="2">
        <v>8683.1</v>
      </c>
      <c r="E13" s="2">
        <v>11562.7</v>
      </c>
      <c r="F13" s="2">
        <v>13094.2</v>
      </c>
      <c r="G13" s="2">
        <f t="shared" si="0"/>
        <v>113.2451762996532</v>
      </c>
      <c r="H13" s="2">
        <f t="shared" si="1"/>
        <v>150.80098121638585</v>
      </c>
    </row>
    <row r="14" spans="1:8" ht="17.25" customHeight="1">
      <c r="A14" s="14" t="s">
        <v>8</v>
      </c>
      <c r="B14" s="14"/>
      <c r="C14" s="14"/>
      <c r="D14" s="2">
        <v>160.1</v>
      </c>
      <c r="E14" s="2">
        <v>75.9</v>
      </c>
      <c r="F14" s="2">
        <v>143.9</v>
      </c>
      <c r="G14" s="2">
        <f t="shared" si="0"/>
        <v>189.59156785243744</v>
      </c>
      <c r="H14" s="2">
        <f t="shared" si="1"/>
        <v>89.88132417239225</v>
      </c>
    </row>
    <row r="15" spans="1:8" ht="17.25" customHeight="1">
      <c r="A15" s="20" t="s">
        <v>22</v>
      </c>
      <c r="B15" s="21"/>
      <c r="C15" s="22"/>
      <c r="D15" s="2">
        <v>4616.3</v>
      </c>
      <c r="E15" s="2">
        <v>4734.7</v>
      </c>
      <c r="F15" s="2">
        <v>4333.3</v>
      </c>
      <c r="G15" s="2">
        <f t="shared" si="0"/>
        <v>91.52216613512999</v>
      </c>
      <c r="H15" s="2">
        <f t="shared" si="1"/>
        <v>93.86954920607413</v>
      </c>
    </row>
    <row r="16" spans="1:8" ht="12.75">
      <c r="A16" s="26" t="s">
        <v>9</v>
      </c>
      <c r="B16" s="26"/>
      <c r="C16" s="26"/>
      <c r="D16" s="3">
        <f>SUM(D8:D15)</f>
        <v>62687.799999999996</v>
      </c>
      <c r="E16" s="3">
        <f>SUM(E8:E15)</f>
        <v>64324.700000000004</v>
      </c>
      <c r="F16" s="3">
        <f>SUM(F8:F15)</f>
        <v>68357.79999999999</v>
      </c>
      <c r="G16" s="4">
        <f t="shared" si="0"/>
        <v>106.26990875977654</v>
      </c>
      <c r="H16" s="4">
        <f t="shared" si="1"/>
        <v>109.04482211849833</v>
      </c>
    </row>
    <row r="17" spans="1:8" ht="72" customHeight="1">
      <c r="A17" s="14" t="s">
        <v>10</v>
      </c>
      <c r="B17" s="14"/>
      <c r="C17" s="14"/>
      <c r="D17" s="2">
        <v>2846.1</v>
      </c>
      <c r="E17" s="2">
        <v>4527.4</v>
      </c>
      <c r="F17" s="2">
        <v>4314.8</v>
      </c>
      <c r="G17" s="2">
        <f t="shared" si="0"/>
        <v>95.30414807615851</v>
      </c>
      <c r="H17" s="2">
        <f t="shared" si="1"/>
        <v>151.603949263905</v>
      </c>
    </row>
    <row r="18" spans="1:8" ht="36.75" customHeight="1">
      <c r="A18" s="14" t="s">
        <v>11</v>
      </c>
      <c r="B18" s="14"/>
      <c r="C18" s="14"/>
      <c r="D18" s="2">
        <v>288.1</v>
      </c>
      <c r="E18" s="2">
        <v>330.4</v>
      </c>
      <c r="F18" s="2">
        <v>463.1</v>
      </c>
      <c r="G18" s="2">
        <f t="shared" si="0"/>
        <v>140.16343825665862</v>
      </c>
      <c r="H18" s="2">
        <f t="shared" si="1"/>
        <v>160.74279763970844</v>
      </c>
    </row>
    <row r="19" spans="1:8" ht="37.5" customHeight="1">
      <c r="A19" s="14" t="s">
        <v>12</v>
      </c>
      <c r="B19" s="29"/>
      <c r="C19" s="29"/>
      <c r="D19" s="2">
        <v>715.6</v>
      </c>
      <c r="E19" s="2">
        <v>820.1</v>
      </c>
      <c r="F19" s="2">
        <v>996.1</v>
      </c>
      <c r="G19" s="2">
        <f t="shared" si="0"/>
        <v>121.46079746372394</v>
      </c>
      <c r="H19" s="2">
        <f t="shared" si="1"/>
        <v>139.19787590832865</v>
      </c>
    </row>
    <row r="20" spans="1:8" ht="27.75" customHeight="1">
      <c r="A20" s="14" t="s">
        <v>13</v>
      </c>
      <c r="B20" s="14"/>
      <c r="C20" s="14"/>
      <c r="D20" s="2">
        <v>105</v>
      </c>
      <c r="E20" s="2">
        <v>151.5</v>
      </c>
      <c r="F20" s="2">
        <v>241.5</v>
      </c>
      <c r="G20" s="2">
        <f t="shared" si="0"/>
        <v>159.40594059405942</v>
      </c>
      <c r="H20" s="2">
        <f t="shared" si="1"/>
        <v>230</v>
      </c>
    </row>
    <row r="21" spans="1:8" ht="12.75">
      <c r="A21" s="14" t="s">
        <v>20</v>
      </c>
      <c r="B21" s="14"/>
      <c r="C21" s="14"/>
      <c r="D21" s="2">
        <v>315.6</v>
      </c>
      <c r="E21" s="2">
        <v>1051.3</v>
      </c>
      <c r="F21" s="2">
        <v>436.9</v>
      </c>
      <c r="G21" s="2">
        <f t="shared" si="0"/>
        <v>41.5580709597641</v>
      </c>
      <c r="H21" s="2">
        <f t="shared" si="1"/>
        <v>138.43472750316855</v>
      </c>
    </row>
    <row r="22" spans="1:8" ht="31.5" customHeight="1">
      <c r="A22" s="14" t="s">
        <v>14</v>
      </c>
      <c r="B22" s="14"/>
      <c r="C22" s="14"/>
      <c r="D22" s="2">
        <v>21.4</v>
      </c>
      <c r="E22" s="2"/>
      <c r="F22" s="2">
        <v>330</v>
      </c>
      <c r="G22" s="2"/>
      <c r="H22" s="2">
        <f t="shared" si="1"/>
        <v>1542.056074766355</v>
      </c>
    </row>
    <row r="23" spans="1:8" ht="15">
      <c r="A23" s="14" t="s">
        <v>15</v>
      </c>
      <c r="B23" s="28"/>
      <c r="C23" s="28"/>
      <c r="D23" s="2">
        <v>3649</v>
      </c>
      <c r="E23" s="2">
        <v>2145.4</v>
      </c>
      <c r="F23" s="2">
        <v>2581.5</v>
      </c>
      <c r="G23" s="2">
        <f t="shared" si="0"/>
        <v>120.32721170877225</v>
      </c>
      <c r="H23" s="2">
        <f t="shared" si="1"/>
        <v>70.74540970128803</v>
      </c>
    </row>
    <row r="24" spans="1:8" ht="47.25" customHeight="1">
      <c r="A24" s="14" t="s">
        <v>16</v>
      </c>
      <c r="B24" s="14"/>
      <c r="C24" s="14"/>
      <c r="D24" s="2">
        <v>726.7</v>
      </c>
      <c r="E24" s="2">
        <v>606.5</v>
      </c>
      <c r="F24" s="2">
        <v>616.4</v>
      </c>
      <c r="G24" s="2">
        <f t="shared" si="0"/>
        <v>101.63231657048638</v>
      </c>
      <c r="H24" s="2">
        <f t="shared" si="1"/>
        <v>84.82179716526764</v>
      </c>
    </row>
    <row r="25" spans="1:8" ht="12.75">
      <c r="A25" s="14" t="s">
        <v>17</v>
      </c>
      <c r="B25" s="14"/>
      <c r="C25" s="14"/>
      <c r="D25" s="2">
        <v>1477.6</v>
      </c>
      <c r="E25" s="2">
        <v>600.6</v>
      </c>
      <c r="F25" s="2">
        <v>668.9</v>
      </c>
      <c r="G25" s="2">
        <f t="shared" si="0"/>
        <v>111.37196137196136</v>
      </c>
      <c r="H25" s="2">
        <f t="shared" si="1"/>
        <v>45.269355711965346</v>
      </c>
    </row>
    <row r="26" spans="1:8" ht="12.75">
      <c r="A26" s="26" t="s">
        <v>18</v>
      </c>
      <c r="B26" s="26"/>
      <c r="C26" s="26"/>
      <c r="D26" s="3">
        <f>SUM(D17:D25)</f>
        <v>10145.1</v>
      </c>
      <c r="E26" s="3">
        <f>SUM(E17:E25)</f>
        <v>10233.2</v>
      </c>
      <c r="F26" s="3">
        <f>SUM(F17:F25)</f>
        <v>10649.2</v>
      </c>
      <c r="G26" s="4">
        <f t="shared" si="0"/>
        <v>104.0651995465739</v>
      </c>
      <c r="H26" s="4">
        <f t="shared" si="1"/>
        <v>104.96890124296458</v>
      </c>
    </row>
    <row r="27" spans="1:8" ht="12.75">
      <c r="A27" s="26" t="s">
        <v>19</v>
      </c>
      <c r="B27" s="27"/>
      <c r="C27" s="27"/>
      <c r="D27" s="3">
        <f>D16+D26</f>
        <v>72832.9</v>
      </c>
      <c r="E27" s="3">
        <f>E16+E26</f>
        <v>74557.90000000001</v>
      </c>
      <c r="F27" s="3">
        <f>F26+F16</f>
        <v>79006.99999999999</v>
      </c>
      <c r="G27" s="4">
        <f t="shared" si="0"/>
        <v>105.967308628596</v>
      </c>
      <c r="H27" s="4">
        <f t="shared" si="1"/>
        <v>108.47707560731482</v>
      </c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</sheetData>
  <sheetProtection/>
  <mergeCells count="30">
    <mergeCell ref="A27:C27"/>
    <mergeCell ref="A23:C23"/>
    <mergeCell ref="A24:C24"/>
    <mergeCell ref="A22:C22"/>
    <mergeCell ref="A20:C20"/>
    <mergeCell ref="A16:C16"/>
    <mergeCell ref="A25:C25"/>
    <mergeCell ref="A19:C19"/>
    <mergeCell ref="A17:C17"/>
    <mergeCell ref="A18:C18"/>
    <mergeCell ref="A1:H1"/>
    <mergeCell ref="A2:H2"/>
    <mergeCell ref="A4:H4"/>
    <mergeCell ref="G5:G7"/>
    <mergeCell ref="D5:D7"/>
    <mergeCell ref="A26:C26"/>
    <mergeCell ref="F5:F7"/>
    <mergeCell ref="A21:C21"/>
    <mergeCell ref="A3:H3"/>
    <mergeCell ref="A9:C9"/>
    <mergeCell ref="A10:C10"/>
    <mergeCell ref="E5:E7"/>
    <mergeCell ref="A12:C12"/>
    <mergeCell ref="A5:C7"/>
    <mergeCell ref="H5:H7"/>
    <mergeCell ref="A15:C15"/>
    <mergeCell ref="A8:C8"/>
    <mergeCell ref="A13:C13"/>
    <mergeCell ref="A14:C14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43.75390625" style="5" customWidth="1"/>
    <col min="2" max="6" width="10.75390625" style="5" customWidth="1"/>
    <col min="7" max="16384" width="9.125" style="5" customWidth="1"/>
  </cols>
  <sheetData>
    <row r="1" spans="1:6" ht="15">
      <c r="A1" s="30" t="s">
        <v>0</v>
      </c>
      <c r="B1" s="30"/>
      <c r="C1" s="30"/>
      <c r="D1" s="30"/>
      <c r="E1" s="30"/>
      <c r="F1" s="30"/>
    </row>
    <row r="2" spans="1:6" ht="15">
      <c r="A2" s="31" t="s">
        <v>29</v>
      </c>
      <c r="B2" s="31"/>
      <c r="C2" s="31"/>
      <c r="D2" s="31"/>
      <c r="E2" s="31"/>
      <c r="F2" s="31"/>
    </row>
    <row r="3" spans="1:6" ht="15">
      <c r="A3" s="31" t="s">
        <v>30</v>
      </c>
      <c r="B3" s="31"/>
      <c r="C3" s="31"/>
      <c r="D3" s="31"/>
      <c r="E3" s="31"/>
      <c r="F3" s="31"/>
    </row>
    <row r="5" spans="1:6" ht="60" customHeight="1">
      <c r="A5" s="9" t="s">
        <v>1</v>
      </c>
      <c r="B5" s="7" t="s">
        <v>33</v>
      </c>
      <c r="C5" s="7" t="s">
        <v>34</v>
      </c>
      <c r="D5" s="7" t="s">
        <v>35</v>
      </c>
      <c r="E5" s="7" t="s">
        <v>31</v>
      </c>
      <c r="F5" s="7" t="s">
        <v>32</v>
      </c>
    </row>
    <row r="6" spans="1:6" ht="15">
      <c r="A6" s="8" t="s">
        <v>2</v>
      </c>
      <c r="B6" s="6">
        <v>46660</v>
      </c>
      <c r="C6" s="6">
        <v>47484.7</v>
      </c>
      <c r="D6" s="6">
        <v>47276.8</v>
      </c>
      <c r="E6" s="6">
        <f>D6/C6%</f>
        <v>99.56217476366072</v>
      </c>
      <c r="F6" s="6">
        <f>D6/B6%</f>
        <v>101.32190312901844</v>
      </c>
    </row>
    <row r="7" spans="1:6" ht="15">
      <c r="A7" s="8" t="s">
        <v>22</v>
      </c>
      <c r="B7" s="6">
        <v>5860.2</v>
      </c>
      <c r="C7" s="6">
        <v>6344.6</v>
      </c>
      <c r="D7" s="6">
        <v>5413.7</v>
      </c>
      <c r="E7" s="6">
        <f aca="true" t="shared" si="0" ref="E7:E23">D7/C7%</f>
        <v>85.32768023200832</v>
      </c>
      <c r="F7" s="6">
        <f>D7/B7%</f>
        <v>92.38080611583223</v>
      </c>
    </row>
    <row r="8" spans="1:6" ht="30">
      <c r="A8" s="10" t="s">
        <v>36</v>
      </c>
      <c r="B8" s="6">
        <v>7706.4</v>
      </c>
      <c r="C8" s="6">
        <v>7180.9</v>
      </c>
      <c r="D8" s="6">
        <v>9806.8</v>
      </c>
      <c r="E8" s="6">
        <f t="shared" si="0"/>
        <v>136.56783968583323</v>
      </c>
      <c r="F8" s="6">
        <f>D8/B8%</f>
        <v>127.25526834838575</v>
      </c>
    </row>
    <row r="9" spans="1:6" ht="30">
      <c r="A9" s="10" t="s">
        <v>37</v>
      </c>
      <c r="B9" s="6">
        <v>3889.6</v>
      </c>
      <c r="C9" s="6">
        <v>3698.4</v>
      </c>
      <c r="D9" s="6">
        <v>3352.1</v>
      </c>
      <c r="E9" s="6">
        <f t="shared" si="0"/>
        <v>90.63649145576464</v>
      </c>
      <c r="F9" s="6">
        <f>D9/B9%</f>
        <v>86.18109831345124</v>
      </c>
    </row>
    <row r="10" spans="1:6" ht="15">
      <c r="A10" s="10" t="s">
        <v>5</v>
      </c>
      <c r="B10" s="6">
        <v>672.9</v>
      </c>
      <c r="C10" s="6">
        <v>1424.7</v>
      </c>
      <c r="D10" s="6">
        <v>1506</v>
      </c>
      <c r="E10" s="6">
        <f t="shared" si="0"/>
        <v>105.70646451884608</v>
      </c>
      <c r="F10" s="6">
        <f>D10/B10%</f>
        <v>223.80740080249666</v>
      </c>
    </row>
    <row r="11" spans="1:6" ht="15">
      <c r="A11" s="10" t="s">
        <v>38</v>
      </c>
      <c r="B11" s="6">
        <v>350.3</v>
      </c>
      <c r="C11" s="6">
        <v>207.5</v>
      </c>
      <c r="D11" s="6">
        <v>615.7</v>
      </c>
      <c r="E11" s="6">
        <f t="shared" si="0"/>
        <v>296.72289156626505</v>
      </c>
      <c r="F11" s="6">
        <f>D11/B11%</f>
        <v>175.76363117328006</v>
      </c>
    </row>
    <row r="12" spans="1:6" ht="15">
      <c r="A12" s="8" t="s">
        <v>7</v>
      </c>
      <c r="B12" s="6">
        <v>11093.9</v>
      </c>
      <c r="C12" s="6">
        <v>13731.3</v>
      </c>
      <c r="D12" s="6">
        <v>14677.6</v>
      </c>
      <c r="E12" s="6">
        <f t="shared" si="0"/>
        <v>106.89155433207345</v>
      </c>
      <c r="F12" s="6">
        <f>D12/B12%</f>
        <v>132.3033378703612</v>
      </c>
    </row>
    <row r="13" spans="1:6" ht="15">
      <c r="A13" s="8" t="s">
        <v>39</v>
      </c>
      <c r="B13" s="6">
        <v>192.8</v>
      </c>
      <c r="C13" s="6">
        <v>136.8</v>
      </c>
      <c r="D13" s="6">
        <v>195.3</v>
      </c>
      <c r="E13" s="6">
        <f t="shared" si="0"/>
        <v>142.76315789473685</v>
      </c>
      <c r="F13" s="6">
        <f>D13/B13%</f>
        <v>101.29668049792531</v>
      </c>
    </row>
    <row r="14" spans="1:6" ht="15" customHeight="1">
      <c r="A14" s="11" t="s">
        <v>9</v>
      </c>
      <c r="B14" s="13">
        <f>SUM(B6:B13)</f>
        <v>76426.1</v>
      </c>
      <c r="C14" s="13">
        <f>SUM(C6:C13)</f>
        <v>80208.90000000001</v>
      </c>
      <c r="D14" s="13">
        <f>SUM(D6:D13)</f>
        <v>82844.00000000001</v>
      </c>
      <c r="E14" s="13">
        <f>D14/C14%</f>
        <v>103.28529627011467</v>
      </c>
      <c r="F14" s="13">
        <f>D14/B14%</f>
        <v>108.39752388254799</v>
      </c>
    </row>
    <row r="15" spans="1:6" ht="90">
      <c r="A15" s="10" t="s">
        <v>48</v>
      </c>
      <c r="B15" s="6">
        <v>3608.9</v>
      </c>
      <c r="C15" s="6">
        <v>6856.5</v>
      </c>
      <c r="D15" s="6">
        <v>5944.7</v>
      </c>
      <c r="E15" s="6">
        <f t="shared" si="0"/>
        <v>86.7016699482243</v>
      </c>
      <c r="F15" s="6">
        <f>D15/B15%</f>
        <v>164.72332289617336</v>
      </c>
    </row>
    <row r="16" spans="1:6" ht="108" customHeight="1">
      <c r="A16" s="12" t="s">
        <v>40</v>
      </c>
      <c r="B16" s="6">
        <v>338.6</v>
      </c>
      <c r="C16" s="6">
        <v>423.2</v>
      </c>
      <c r="D16" s="6">
        <v>568.8</v>
      </c>
      <c r="E16" s="6">
        <f t="shared" si="0"/>
        <v>134.40453686200377</v>
      </c>
      <c r="F16" s="6">
        <f>D16/B16%</f>
        <v>167.98582398109863</v>
      </c>
    </row>
    <row r="17" spans="1:6" ht="105">
      <c r="A17" s="12" t="s">
        <v>41</v>
      </c>
      <c r="B17" s="6">
        <v>876.3</v>
      </c>
      <c r="C17" s="6">
        <v>960.8</v>
      </c>
      <c r="D17" s="6">
        <v>1198.2</v>
      </c>
      <c r="E17" s="6">
        <f t="shared" si="0"/>
        <v>124.70857618651127</v>
      </c>
      <c r="F17" s="6">
        <f>D17/B17%</f>
        <v>136.73399520712087</v>
      </c>
    </row>
    <row r="18" spans="1:6" ht="30">
      <c r="A18" s="12" t="s">
        <v>13</v>
      </c>
      <c r="B18" s="6">
        <v>117.5</v>
      </c>
      <c r="C18" s="6">
        <v>154.6</v>
      </c>
      <c r="D18" s="6">
        <v>270.3</v>
      </c>
      <c r="E18" s="6">
        <f t="shared" si="0"/>
        <v>174.83829236739973</v>
      </c>
      <c r="F18" s="6">
        <f>D18/B18%</f>
        <v>230.04255319148936</v>
      </c>
    </row>
    <row r="19" spans="1:6" ht="30">
      <c r="A19" s="10" t="s">
        <v>42</v>
      </c>
      <c r="B19" s="6">
        <v>450.5</v>
      </c>
      <c r="C19" s="6">
        <v>1117.1</v>
      </c>
      <c r="D19" s="6">
        <v>503.5</v>
      </c>
      <c r="E19" s="6">
        <f t="shared" si="0"/>
        <v>45.07206158804046</v>
      </c>
      <c r="F19" s="6">
        <f>D19/B19%</f>
        <v>111.76470588235294</v>
      </c>
    </row>
    <row r="20" spans="1:6" ht="45">
      <c r="A20" s="10" t="s">
        <v>43</v>
      </c>
      <c r="B20" s="6">
        <v>215</v>
      </c>
      <c r="C20" s="6">
        <v>0</v>
      </c>
      <c r="D20" s="6">
        <v>342.1</v>
      </c>
      <c r="E20" s="6"/>
      <c r="F20" s="6">
        <f>D20/B20%</f>
        <v>159.11627906976747</v>
      </c>
    </row>
    <row r="21" spans="1:6" ht="45">
      <c r="A21" s="10" t="s">
        <v>44</v>
      </c>
      <c r="B21" s="6">
        <v>9123.3</v>
      </c>
      <c r="C21" s="6">
        <v>2245.2</v>
      </c>
      <c r="D21" s="6">
        <v>5161.8</v>
      </c>
      <c r="E21" s="6">
        <f t="shared" si="0"/>
        <v>229.9037947621593</v>
      </c>
      <c r="F21" s="6">
        <f>D21/B21%</f>
        <v>56.578211831245284</v>
      </c>
    </row>
    <row r="22" spans="1:6" ht="15">
      <c r="A22" s="10" t="s">
        <v>45</v>
      </c>
      <c r="B22" s="6">
        <v>907.7</v>
      </c>
      <c r="C22" s="6">
        <v>758.4</v>
      </c>
      <c r="D22" s="6">
        <v>790.1</v>
      </c>
      <c r="E22" s="6">
        <f t="shared" si="0"/>
        <v>104.17985232067511</v>
      </c>
      <c r="F22" s="6">
        <f>D22/B22%</f>
        <v>87.04417759171533</v>
      </c>
    </row>
    <row r="23" spans="1:6" ht="15">
      <c r="A23" s="8" t="s">
        <v>46</v>
      </c>
      <c r="B23" s="6">
        <v>1631</v>
      </c>
      <c r="C23" s="6">
        <v>852.5</v>
      </c>
      <c r="D23" s="6">
        <v>922</v>
      </c>
      <c r="E23" s="6">
        <f t="shared" si="0"/>
        <v>108.15249266862169</v>
      </c>
      <c r="F23" s="6">
        <f>D23/B23%</f>
        <v>56.52973635806254</v>
      </c>
    </row>
    <row r="24" spans="1:6" ht="15">
      <c r="A24" s="11" t="s">
        <v>18</v>
      </c>
      <c r="B24" s="13">
        <f>SUM(B15:B23)</f>
        <v>17268.8</v>
      </c>
      <c r="C24" s="13">
        <f>SUM(C15:C23)</f>
        <v>13368.300000000001</v>
      </c>
      <c r="D24" s="13">
        <f>SUM(D15:D23)</f>
        <v>15701.500000000002</v>
      </c>
      <c r="E24" s="13">
        <f>D24/C24%</f>
        <v>117.45322890719089</v>
      </c>
      <c r="F24" s="13">
        <f>D24/B24%</f>
        <v>90.92409432039287</v>
      </c>
    </row>
    <row r="25" spans="1:6" ht="15">
      <c r="A25" s="11" t="s">
        <v>47</v>
      </c>
      <c r="B25" s="13">
        <f>B14+B24</f>
        <v>93694.90000000001</v>
      </c>
      <c r="C25" s="13">
        <f>C14+C24</f>
        <v>93577.20000000001</v>
      </c>
      <c r="D25" s="13">
        <f>D14+D24</f>
        <v>98545.50000000001</v>
      </c>
      <c r="E25" s="13">
        <f>D25/C25%</f>
        <v>105.30930611302753</v>
      </c>
      <c r="F25" s="13">
        <f>D25/B25%</f>
        <v>105.17701603822621</v>
      </c>
    </row>
  </sheetData>
  <sheetProtection/>
  <mergeCells count="3">
    <mergeCell ref="A1:F1"/>
    <mergeCell ref="A2:F2"/>
    <mergeCell ref="A3:F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Первомайского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самойникова</dc:creator>
  <cp:keywords/>
  <dc:description/>
  <cp:lastModifiedBy>Радченко К.Ю.</cp:lastModifiedBy>
  <cp:lastPrinted>2017-06-15T02:43:45Z</cp:lastPrinted>
  <dcterms:created xsi:type="dcterms:W3CDTF">2012-02-06T02:18:18Z</dcterms:created>
  <dcterms:modified xsi:type="dcterms:W3CDTF">2017-06-15T02:49:04Z</dcterms:modified>
  <cp:category/>
  <cp:version/>
  <cp:contentType/>
  <cp:contentStatus/>
</cp:coreProperties>
</file>