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01.04.2018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<sst xmlns="http://schemas.openxmlformats.org/spreadsheetml/2006/main" count="30" uniqueCount="30">
  <si>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АНАЛИЗ</t>
  </si>
  <si>
    <t>Наименование доходов</t>
  </si>
  <si>
    <t>Налог на доходы физических лиц</t>
  </si>
  <si>
    <t>Единый сельскохозяйственный налог</t>
  </si>
  <si>
    <t>Земельный налог</t>
  </si>
  <si>
    <t>ИТОГО налоговых доходов:</t>
  </si>
  <si>
    <t>Плата за негативное воздействие на окружающую среду</t>
  </si>
  <si>
    <t>ИТОГО неналоговых доходов:</t>
  </si>
  <si>
    <t>Акцизы</t>
  </si>
  <si>
    <t>поступления собственных доходов в консолидированный бюджет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</si>
  <si>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</si>
  <si>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</si>
  <si>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Налог на имущество физических лиц</t>
  </si>
  <si>
    <t>Государственная пошлина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</si>
  <si>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</si>
  <si>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оказания платных услуг (работ)</t>
  </si>
  <si>
    <t>Доходы от реализации имущества, находящегося в государственной и муниципальной собственности</t>
  </si>
  <si>
    <t>Доходы от продажи земельных участков, находящихся в государственной и муниципальной собственности</t>
  </si>
  <si>
    <t>Штрафы, санкции, возмещение ущерба</t>
  </si>
  <si>
    <t>Прочие неналоговые доходы</t>
  </si>
  <si>
    <t>ИТОГО собственных доходов: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</si>
  <si>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</si>
  <si>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налогооблажения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</si>
  <si>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</t>
  </si>
  <si>
    <t>динамика 2018/2017, %</t>
  </si>
  <si>
    <t>динамика 2018/2016, %</t>
  </si>
  <si>
    <t>Первомайского района на 01.04.2018 год</t>
  </si>
  <si>
    <t>факт 01.04.2016, тыс. руб.</t>
  </si>
  <si>
    <t>факт 01.04.2017, тыс. руб.</t>
  </si>
  <si>
    <t>факт 01.04.2018, тыс.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</si>
</sst>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0"/>
    <numFmt numFmtId="174" formatCode="0.000"/>
    <numFmt numFmtId="175" formatCode="#,##0.0"/>
  </numFmts>
  <fonts count="2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797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2">
    <xf numFmtId="0" fontId="0" fillId="0" borderId="0" xfId="0" applyAlignment="1">
      <alignment/>
    </xf>
    <xf numFmtId="0" fontId="19" fillId="0" borderId="0" xfId="0" applyFont="1" applyAlignment="1">
      <alignment/>
    </xf>
    <xf numFmtId="175" fontId="19" fillId="0" borderId="10" xfId="0" applyNumberFormat="1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wrapText="1"/>
    </xf>
    <xf numFmtId="0" fontId="18" fillId="24" borderId="10" xfId="0" applyFont="1" applyFill="1" applyBorder="1" applyAlignment="1">
      <alignment/>
    </xf>
    <xf numFmtId="0" fontId="19" fillId="0" borderId="10" xfId="0" applyFont="1" applyBorder="1" applyAlignment="1">
      <alignment vertical="top" wrapText="1"/>
    </xf>
    <xf numFmtId="175" fontId="18" fillId="24" borderId="10" xfId="0" applyNumberFormat="1" applyFont="1" applyFill="1" applyBorder="1" applyAlignment="1">
      <alignment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5"/>
  <sheetViews>
    <sheetView tabSelected="1" zoomScalePageLayoutView="0" workbookViewId="0" topLeftCell="A1">
      <selection activeCell="A5" sqref="A5"/>
    </sheetView>
  </sheetViews>
  <sheetFormatPr defaultColWidth="9.00390625" defaultRowHeight="12.75"/>
  <cols>
    <col min="1" max="1" width="43.75390625" style="1" customWidth="1"/>
    <col min="2" max="6" width="10.75390625" style="1" customWidth="1"/>
    <col min="7" max="16384" width="9.125" style="1" customWidth="1"/>
  </cols>
  <sheetData>
    <row r="1" spans="1:6" ht="15">
      <c r="A1" s="10" t="s">
        <v>0</v>
      </c>
      <c r="B1" s="10"/>
      <c r="C1" s="10"/>
      <c r="D1" s="10"/>
      <c r="E1" s="10"/>
      <c r="F1" s="10"/>
    </row>
    <row r="2" spans="1:6" ht="15">
      <c r="A2" s="11" t="s">
        <v>9</v>
      </c>
      <c r="B2" s="11"/>
      <c r="C2" s="11"/>
      <c r="D2" s="11"/>
      <c r="E2" s="11"/>
      <c r="F2" s="11"/>
    </row>
    <row r="3" spans="1:6" ht="15">
      <c r="A3" s="11" t="s">
        <v>26</v>
      </c>
      <c r="B3" s="11"/>
      <c r="C3" s="11"/>
      <c r="D3" s="11"/>
      <c r="E3" s="11"/>
      <c r="F3" s="11"/>
    </row>
    <row r="4" spans="1:6" ht="60" customHeight="1">
      <c r="A4" s="5" t="s">
        <v>1</v>
      </c>
      <c r="B4" s="3" t="s">
        <v>27</v>
      </c>
      <c r="C4" s="3" t="s">
        <v>28</v>
      </c>
      <c r="D4" s="3" t="s">
        <v>29</v>
      </c>
      <c r="E4" s="3" t="s">
        <v>24</v>
      </c>
      <c r="F4" s="3" t="s">
        <v>25</v>
      </c>
    </row>
    <row r="5" spans="1:6" ht="15">
      <c r="A5" s="4" t="s">
        <v>2</v>
      </c>
      <c r="B5" s="2">
        <v>26757.2</v>
      </c>
      <c r="C5" s="2">
        <v>29107.4</v>
      </c>
      <c r="D5" s="2">
        <v>27743.600000000002</v>
      </c>
      <c r="E5" s="2">
        <f>D5/C5%</f>
        <v>95.31459353978714</v>
      </c>
      <c r="F5" s="2">
        <f aca="true" t="shared" si="0" ref="F5:F25">D5/B5%</f>
        <v>103.68648438551119</v>
      </c>
    </row>
    <row r="6" spans="1:6" ht="15">
      <c r="A6" s="4" t="s">
        <v>8</v>
      </c>
      <c r="B6" s="2">
        <v>3363.6</v>
      </c>
      <c r="C6" s="2">
        <v>3237.6</v>
      </c>
      <c r="D6" s="2">
        <v>3413.2</v>
      </c>
      <c r="E6" s="2">
        <f aca="true" t="shared" si="1" ref="E6:E23">D6/C6%</f>
        <v>105.42377069434148</v>
      </c>
      <c r="F6" s="2">
        <f t="shared" si="0"/>
        <v>101.47461053633013</v>
      </c>
    </row>
    <row r="7" spans="1:6" ht="30">
      <c r="A7" s="6" t="s">
        <v>10</v>
      </c>
      <c r="B7" s="2">
        <v>2220.1</v>
      </c>
      <c r="C7" s="2">
        <v>4346.4</v>
      </c>
      <c r="D7" s="2">
        <v>3118.8</v>
      </c>
      <c r="E7" s="2">
        <f t="shared" si="1"/>
        <v>71.75593594699062</v>
      </c>
      <c r="F7" s="2">
        <f t="shared" si="0"/>
        <v>140.48015855141662</v>
      </c>
    </row>
    <row r="8" spans="1:6" ht="30">
      <c r="A8" s="6" t="s">
        <v>11</v>
      </c>
      <c r="B8" s="2">
        <v>1818.4</v>
      </c>
      <c r="C8" s="2">
        <v>1733.4</v>
      </c>
      <c r="D8" s="2">
        <v>1724.7</v>
      </c>
      <c r="E8" s="2">
        <f t="shared" si="1"/>
        <v>99.49809622706819</v>
      </c>
      <c r="F8" s="2">
        <f t="shared" si="0"/>
        <v>94.8471183457985</v>
      </c>
    </row>
    <row r="9" spans="1:6" ht="15">
      <c r="A9" s="6" t="s">
        <v>3</v>
      </c>
      <c r="B9" s="2">
        <v>837.5999999999999</v>
      </c>
      <c r="C9" s="2">
        <v>606.3</v>
      </c>
      <c r="D9" s="2">
        <v>616.8</v>
      </c>
      <c r="E9" s="2">
        <f t="shared" si="1"/>
        <v>101.73181593270658</v>
      </c>
      <c r="F9" s="2"/>
    </row>
    <row r="10" spans="1:6" ht="30">
      <c r="A10" s="6" t="s">
        <v>22</v>
      </c>
      <c r="B10" s="2"/>
      <c r="C10" s="2"/>
      <c r="D10" s="2">
        <v>-248.4</v>
      </c>
      <c r="E10" s="2"/>
      <c r="F10" s="2"/>
    </row>
    <row r="11" spans="1:6" ht="15">
      <c r="A11" s="6" t="s">
        <v>12</v>
      </c>
      <c r="B11" s="2">
        <v>148.9</v>
      </c>
      <c r="C11" s="2">
        <v>443.3</v>
      </c>
      <c r="D11" s="2">
        <v>501.2</v>
      </c>
      <c r="E11" s="2">
        <f t="shared" si="1"/>
        <v>113.06113241597113</v>
      </c>
      <c r="F11" s="2">
        <f t="shared" si="0"/>
        <v>336.60174613834783</v>
      </c>
    </row>
    <row r="12" spans="1:6" ht="15">
      <c r="A12" s="4" t="s">
        <v>4</v>
      </c>
      <c r="B12" s="2">
        <v>8772.9</v>
      </c>
      <c r="C12" s="2">
        <v>10962</v>
      </c>
      <c r="D12" s="2">
        <v>9553.5</v>
      </c>
      <c r="E12" s="2">
        <f t="shared" si="1"/>
        <v>87.15106732348112</v>
      </c>
      <c r="F12" s="2">
        <f t="shared" si="0"/>
        <v>108.89785589713777</v>
      </c>
    </row>
    <row r="13" spans="1:6" ht="15">
      <c r="A13" s="4" t="s">
        <v>13</v>
      </c>
      <c r="B13" s="2">
        <v>64.2</v>
      </c>
      <c r="C13" s="2">
        <v>101.5</v>
      </c>
      <c r="D13" s="2">
        <v>45</v>
      </c>
      <c r="E13" s="2">
        <f t="shared" si="1"/>
        <v>44.334975369458135</v>
      </c>
      <c r="F13" s="2">
        <f t="shared" si="0"/>
        <v>70.09345794392523</v>
      </c>
    </row>
    <row r="14" spans="1:6" ht="15" customHeight="1">
      <c r="A14" s="7" t="s">
        <v>5</v>
      </c>
      <c r="B14" s="9">
        <f>SUM(B5:B13)</f>
        <v>43982.899999999994</v>
      </c>
      <c r="C14" s="9">
        <f>SUM(C5:C13)</f>
        <v>50537.90000000001</v>
      </c>
      <c r="D14" s="9">
        <f>SUM(D5:D13)</f>
        <v>46468.4</v>
      </c>
      <c r="E14" s="9">
        <f>D14/C14%</f>
        <v>91.94762742417076</v>
      </c>
      <c r="F14" s="9">
        <f t="shared" si="0"/>
        <v>105.651059843712</v>
      </c>
    </row>
    <row r="15" spans="1:6" ht="90">
      <c r="A15" s="6" t="s">
        <v>21</v>
      </c>
      <c r="B15" s="2">
        <v>2822.7</v>
      </c>
      <c r="C15" s="2">
        <v>3346.8</v>
      </c>
      <c r="D15" s="2">
        <v>2723.8</v>
      </c>
      <c r="E15" s="2">
        <f t="shared" si="1"/>
        <v>81.38520377674196</v>
      </c>
      <c r="F15" s="2">
        <f t="shared" si="0"/>
        <v>96.49626244375953</v>
      </c>
    </row>
    <row r="16" spans="1:6" ht="90">
      <c r="A16" s="8" t="s">
        <v>23</v>
      </c>
      <c r="B16" s="2">
        <v>221.60000000000002</v>
      </c>
      <c r="C16" s="2">
        <v>328.6</v>
      </c>
      <c r="D16" s="2">
        <v>351</v>
      </c>
      <c r="E16" s="2">
        <f t="shared" si="1"/>
        <v>106.81679853925745</v>
      </c>
      <c r="F16" s="2">
        <f t="shared" si="0"/>
        <v>158.39350180505414</v>
      </c>
    </row>
    <row r="17" spans="1:6" ht="105">
      <c r="A17" s="8" t="s">
        <v>14</v>
      </c>
      <c r="B17" s="2">
        <v>613.9</v>
      </c>
      <c r="C17" s="2">
        <v>587.2</v>
      </c>
      <c r="D17" s="2">
        <v>510</v>
      </c>
      <c r="E17" s="2">
        <f t="shared" si="1"/>
        <v>86.85286103542234</v>
      </c>
      <c r="F17" s="2">
        <f t="shared" si="0"/>
        <v>83.07541944942174</v>
      </c>
    </row>
    <row r="18" spans="1:6" ht="30">
      <c r="A18" s="8" t="s">
        <v>6</v>
      </c>
      <c r="B18" s="2">
        <v>119.8</v>
      </c>
      <c r="C18" s="2">
        <v>200.2</v>
      </c>
      <c r="D18" s="2">
        <v>96.2</v>
      </c>
      <c r="E18" s="2">
        <f t="shared" si="1"/>
        <v>48.05194805194806</v>
      </c>
      <c r="F18" s="2">
        <f t="shared" si="0"/>
        <v>80.30050083472455</v>
      </c>
    </row>
    <row r="19" spans="1:6" ht="30">
      <c r="A19" s="6" t="s">
        <v>15</v>
      </c>
      <c r="B19" s="2">
        <v>893.6</v>
      </c>
      <c r="C19" s="2">
        <v>339.6</v>
      </c>
      <c r="D19" s="2">
        <v>146.8</v>
      </c>
      <c r="E19" s="2">
        <f t="shared" si="1"/>
        <v>43.227326266195526</v>
      </c>
      <c r="F19" s="2">
        <f t="shared" si="0"/>
        <v>16.427931960608774</v>
      </c>
    </row>
    <row r="20" spans="1:6" ht="45">
      <c r="A20" s="6" t="s">
        <v>16</v>
      </c>
      <c r="B20" s="2">
        <v>0</v>
      </c>
      <c r="C20" s="2">
        <v>30</v>
      </c>
      <c r="D20" s="2">
        <v>12</v>
      </c>
      <c r="E20" s="2">
        <f t="shared" si="1"/>
        <v>40</v>
      </c>
      <c r="F20" s="2"/>
    </row>
    <row r="21" spans="1:6" ht="45">
      <c r="A21" s="6" t="s">
        <v>17</v>
      </c>
      <c r="B21" s="2">
        <v>1462.6</v>
      </c>
      <c r="C21" s="2">
        <v>2003.5</v>
      </c>
      <c r="D21" s="2">
        <v>1018.2</v>
      </c>
      <c r="E21" s="2">
        <f t="shared" si="1"/>
        <v>50.82106313950587</v>
      </c>
      <c r="F21" s="2">
        <f t="shared" si="0"/>
        <v>69.61575276904144</v>
      </c>
    </row>
    <row r="22" spans="1:6" ht="15">
      <c r="A22" s="6" t="s">
        <v>18</v>
      </c>
      <c r="B22" s="2">
        <v>440.09999999999997</v>
      </c>
      <c r="C22" s="2">
        <v>433.8</v>
      </c>
      <c r="D22" s="2">
        <v>545.1999999999999</v>
      </c>
      <c r="E22" s="2">
        <f t="shared" si="1"/>
        <v>125.68003688335637</v>
      </c>
      <c r="F22" s="2">
        <f t="shared" si="0"/>
        <v>123.88093615087479</v>
      </c>
    </row>
    <row r="23" spans="1:6" ht="15">
      <c r="A23" s="4" t="s">
        <v>19</v>
      </c>
      <c r="B23" s="2">
        <v>493.5</v>
      </c>
      <c r="C23" s="2">
        <v>255.70000000000002</v>
      </c>
      <c r="D23" s="2">
        <v>288</v>
      </c>
      <c r="E23" s="2">
        <f t="shared" si="1"/>
        <v>112.63199061400077</v>
      </c>
      <c r="F23" s="2">
        <f t="shared" si="0"/>
        <v>58.35866261398177</v>
      </c>
    </row>
    <row r="24" spans="1:6" ht="15">
      <c r="A24" s="7" t="s">
        <v>7</v>
      </c>
      <c r="B24" s="9">
        <f>SUM(B15:B23)</f>
        <v>7067.800000000001</v>
      </c>
      <c r="C24" s="9">
        <f>SUM(C15:C23)</f>
        <v>7525.400000000001</v>
      </c>
      <c r="D24" s="9">
        <f>SUM(D15:D23)</f>
        <v>5691.2</v>
      </c>
      <c r="E24" s="9">
        <f>D24/C24%</f>
        <v>75.62654476838439</v>
      </c>
      <c r="F24" s="9">
        <f t="shared" si="0"/>
        <v>80.52293500099039</v>
      </c>
    </row>
    <row r="25" spans="1:6" ht="15">
      <c r="A25" s="7" t="s">
        <v>20</v>
      </c>
      <c r="B25" s="9">
        <f>B14+B24</f>
        <v>51050.7</v>
      </c>
      <c r="C25" s="9">
        <f>C14+C24</f>
        <v>58063.30000000001</v>
      </c>
      <c r="D25" s="9">
        <f>D14+D24</f>
        <v>52159.6</v>
      </c>
      <c r="E25" s="9">
        <f>D25/C25%</f>
        <v>89.83230370991656</v>
      </c>
      <c r="F25" s="9">
        <f t="shared" si="0"/>
        <v>102.17215434852021</v>
      </c>
    </row>
  </sheetData>
  <sheetProtection/>
  <mergeCells count="3">
    <mergeCell ref="A1:F1"/>
    <mergeCell ref="A2:F2"/>
    <mergeCell ref="A3:F3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Радченко К.Ю.</cp:lastModifiedBy>
  <cp:lastPrinted>2017-12-14T02:33:41Z</cp:lastPrinted>
  <dcterms:created xsi:type="dcterms:W3CDTF">2012-02-06T02:18:18Z</dcterms:created>
  <dcterms:modified xsi:type="dcterms:W3CDTF">2018-04-09T04:28:20Z</dcterms:modified>
  <cp:category/>
  <cp:version/>
  <cp:contentType/>
  <cp:contentStatus/>
</cp:coreProperties>
</file>