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1.01.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<sst xmlns="http://schemas.openxmlformats.org/spreadsheetml/2006/main" count="30" uniqueCount="30">
  <si>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АНАЛИЗ</t>
  </si>
  <si>
    <t>Наименование доходов</t>
  </si>
  <si>
    <t>Налог на доходы физических лиц</t>
  </si>
  <si>
    <t>Единый сельскохозяйственный налог</t>
  </si>
  <si>
    <t>Земельный налог</t>
  </si>
  <si>
    <t>ИТОГО налоговых доходов:</t>
  </si>
  <si>
    <t>Плата за негативное воздействие на окружающую среду</t>
  </si>
  <si>
    <t>ИТОГО неналоговых доходов:</t>
  </si>
  <si>
    <t>Акцизы</t>
  </si>
  <si>
    <t>поступления собственных доходов в консолидированный бюджет</t>
  </si>
  <si>
    <t>динамика 2017/2016, %</t>
  </si>
  <si>
    <t>динамика 2017/2015, %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</si>
  <si>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</si>
  <si>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</si>
  <si>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</si>
  <si>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Государственная пошлина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</si>
  <si>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</si>
  <si>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</si>
  <si>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</si>
  <si>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</si>
  <si>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</si>
  <si>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</si>
  <si>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ИТОГО собственных доходов: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</si>
  <si>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</si>
  <si>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налогооблажения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</si>
  <si>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</si>
  <si>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Первомайского района на 01.01.2018 год</t>
  </si>
  <si>
    <t>факт на 2015 год, тыс. руб.</t>
  </si>
  <si>
    <t>факт на 2016 год, тыс. руб.</t>
  </si>
  <si>
    <t>факт на 2017 год, тыс.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</si>
</sst>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,##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797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175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8" fillId="24" borderId="10" xfId="0" applyFont="1" applyFill="1" applyBorder="1" applyAlignment="1">
      <alignment/>
    </xf>
    <xf numFmtId="0" fontId="19" fillId="0" borderId="10" xfId="0" applyFont="1" applyBorder="1" applyAlignment="1">
      <alignment vertical="top" wrapText="1"/>
    </xf>
    <xf numFmtId="175" fontId="18" fillId="24" borderId="1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43.75390625" style="1" customWidth="1"/>
    <col min="2" max="6" width="10.75390625" style="1" customWidth="1"/>
    <col min="7" max="16384" width="9.125" style="1" customWidth="1"/>
  </cols>
  <sheetData>
    <row r="1" spans="1:6" ht="15">
      <c r="A1" s="10" t="s">
        <v>0</v>
      </c>
      <c r="B1" s="10"/>
      <c r="C1" s="10"/>
      <c r="D1" s="10"/>
      <c r="E1" s="10"/>
      <c r="F1" s="10"/>
    </row>
    <row r="2" spans="1:6" ht="15">
      <c r="A2" s="11" t="s">
        <v>9</v>
      </c>
      <c r="B2" s="11"/>
      <c r="C2" s="11"/>
      <c r="D2" s="11"/>
      <c r="E2" s="11"/>
      <c r="F2" s="11"/>
    </row>
    <row r="3" spans="1:6" ht="15">
      <c r="A3" s="11" t="s">
        <v>26</v>
      </c>
      <c r="B3" s="11"/>
      <c r="C3" s="11"/>
      <c r="D3" s="11"/>
      <c r="E3" s="11"/>
      <c r="F3" s="11"/>
    </row>
    <row r="4" spans="1:6" ht="60" customHeight="1">
      <c r="A4" s="5" t="s">
        <v>1</v>
      </c>
      <c r="B4" s="3" t="s">
        <v>27</v>
      </c>
      <c r="C4" s="3" t="s">
        <v>28</v>
      </c>
      <c r="D4" s="3" t="s">
        <v>29</v>
      </c>
      <c r="E4" s="3" t="s">
        <v>10</v>
      </c>
      <c r="F4" s="3" t="s">
        <v>11</v>
      </c>
    </row>
    <row r="5" spans="1:6" ht="15">
      <c r="A5" s="4" t="s">
        <v>2</v>
      </c>
      <c r="B5" s="2">
        <v>124083.3</v>
      </c>
      <c r="C5" s="2">
        <v>131948.9</v>
      </c>
      <c r="D5" s="2">
        <v>135983.2</v>
      </c>
      <c r="E5" s="2">
        <f>D5/C5%</f>
        <v>103.05747149085745</v>
      </c>
      <c r="F5" s="2">
        <f aca="true" t="shared" si="0" ref="F5:F25">D5/B5%</f>
        <v>109.59025106521185</v>
      </c>
    </row>
    <row r="6" spans="1:6" ht="15">
      <c r="A6" s="4" t="s">
        <v>8</v>
      </c>
      <c r="B6" s="2">
        <v>13438.5</v>
      </c>
      <c r="C6" s="2">
        <v>17312.5</v>
      </c>
      <c r="D6" s="2">
        <v>13847.5</v>
      </c>
      <c r="E6" s="2">
        <f aca="true" t="shared" si="1" ref="E6:E23">D6/C6%</f>
        <v>79.985559566787</v>
      </c>
      <c r="F6" s="2">
        <f t="shared" si="0"/>
        <v>103.04349443762325</v>
      </c>
    </row>
    <row r="7" spans="1:6" ht="30">
      <c r="A7" s="6" t="s">
        <v>12</v>
      </c>
      <c r="B7" s="2">
        <v>15599.9</v>
      </c>
      <c r="C7" s="2">
        <v>14964.9</v>
      </c>
      <c r="D7" s="2">
        <v>20621.1</v>
      </c>
      <c r="E7" s="2">
        <f t="shared" si="1"/>
        <v>137.796443678207</v>
      </c>
      <c r="F7" s="2">
        <f t="shared" si="0"/>
        <v>132.18738581657576</v>
      </c>
    </row>
    <row r="8" spans="1:6" ht="30">
      <c r="A8" s="6" t="s">
        <v>13</v>
      </c>
      <c r="B8" s="2">
        <v>8707</v>
      </c>
      <c r="C8" s="2">
        <v>8124.8</v>
      </c>
      <c r="D8" s="2">
        <v>7684.3</v>
      </c>
      <c r="E8" s="2">
        <f t="shared" si="1"/>
        <v>94.57832808192201</v>
      </c>
      <c r="F8" s="2">
        <f t="shared" si="0"/>
        <v>88.25427816699208</v>
      </c>
    </row>
    <row r="9" spans="1:6" ht="15">
      <c r="A9" s="6" t="s">
        <v>3</v>
      </c>
      <c r="B9" s="2">
        <v>717</v>
      </c>
      <c r="C9" s="2">
        <v>1742.8</v>
      </c>
      <c r="D9" s="2">
        <v>1850.3</v>
      </c>
      <c r="E9" s="2">
        <f t="shared" si="1"/>
        <v>106.16823502409915</v>
      </c>
      <c r="F9" s="2">
        <f t="shared" si="0"/>
        <v>258.0613668061367</v>
      </c>
    </row>
    <row r="10" spans="1:6" ht="30">
      <c r="A10" s="6" t="s">
        <v>24</v>
      </c>
      <c r="B10" s="2">
        <v>29.7</v>
      </c>
      <c r="C10" s="2">
        <v>0</v>
      </c>
      <c r="D10" s="2">
        <v>612.6</v>
      </c>
      <c r="E10" s="2"/>
      <c r="F10" s="2">
        <f t="shared" si="0"/>
        <v>2062.626262626263</v>
      </c>
    </row>
    <row r="11" spans="1:6" ht="15">
      <c r="A11" s="6" t="s">
        <v>14</v>
      </c>
      <c r="B11" s="2">
        <v>4302.9</v>
      </c>
      <c r="C11" s="2">
        <v>4157.1</v>
      </c>
      <c r="D11" s="2">
        <v>5770.4</v>
      </c>
      <c r="E11" s="2">
        <f t="shared" si="1"/>
        <v>138.80830386567555</v>
      </c>
      <c r="F11" s="2">
        <f t="shared" si="0"/>
        <v>134.1049059936322</v>
      </c>
    </row>
    <row r="12" spans="1:6" ht="15">
      <c r="A12" s="4" t="s">
        <v>4</v>
      </c>
      <c r="B12" s="2">
        <v>38000.5</v>
      </c>
      <c r="C12" s="2">
        <v>44282</v>
      </c>
      <c r="D12" s="2">
        <v>48892.8</v>
      </c>
      <c r="E12" s="2">
        <f t="shared" si="1"/>
        <v>110.41235716543969</v>
      </c>
      <c r="F12" s="2">
        <f t="shared" si="0"/>
        <v>128.66357021618137</v>
      </c>
    </row>
    <row r="13" spans="1:6" ht="15">
      <c r="A13" s="4" t="s">
        <v>15</v>
      </c>
      <c r="B13" s="2">
        <v>390.7</v>
      </c>
      <c r="C13" s="2">
        <v>380.4</v>
      </c>
      <c r="D13" s="2">
        <v>566.5</v>
      </c>
      <c r="E13" s="2">
        <f t="shared" si="1"/>
        <v>148.92218717139855</v>
      </c>
      <c r="F13" s="2">
        <f t="shared" si="0"/>
        <v>144.99616073713847</v>
      </c>
    </row>
    <row r="14" spans="1:6" ht="15" customHeight="1">
      <c r="A14" s="7" t="s">
        <v>5</v>
      </c>
      <c r="B14" s="9">
        <f>SUM(B5:B13)</f>
        <v>205269.5</v>
      </c>
      <c r="C14" s="9">
        <f>SUM(C5:C13)</f>
        <v>222913.39999999997</v>
      </c>
      <c r="D14" s="9">
        <f>SUM(D5:D13)</f>
        <v>235828.7</v>
      </c>
      <c r="E14" s="9">
        <f>D14/C14%</f>
        <v>105.79386434373171</v>
      </c>
      <c r="F14" s="9">
        <f t="shared" si="0"/>
        <v>114.88735540350612</v>
      </c>
    </row>
    <row r="15" spans="1:6" ht="90">
      <c r="A15" s="6" t="s">
        <v>23</v>
      </c>
      <c r="B15" s="2">
        <v>13020.7</v>
      </c>
      <c r="C15" s="2">
        <v>20335.7</v>
      </c>
      <c r="D15" s="2">
        <v>17362.5</v>
      </c>
      <c r="E15" s="2">
        <f t="shared" si="1"/>
        <v>85.37940665922491</v>
      </c>
      <c r="F15" s="2">
        <f t="shared" si="0"/>
        <v>133.34536545654228</v>
      </c>
    </row>
    <row r="16" spans="1:6" ht="90">
      <c r="A16" s="8" t="s">
        <v>25</v>
      </c>
      <c r="B16" s="2">
        <v>967.1</v>
      </c>
      <c r="C16" s="2">
        <v>1129.5</v>
      </c>
      <c r="D16" s="2">
        <v>1281.7</v>
      </c>
      <c r="E16" s="2">
        <f t="shared" si="1"/>
        <v>113.47498893315627</v>
      </c>
      <c r="F16" s="2">
        <f t="shared" si="0"/>
        <v>132.53024506255818</v>
      </c>
    </row>
    <row r="17" spans="1:6" ht="105">
      <c r="A17" s="8" t="s">
        <v>16</v>
      </c>
      <c r="B17" s="2">
        <v>1832.3</v>
      </c>
      <c r="C17" s="2">
        <v>2195.6</v>
      </c>
      <c r="D17" s="2">
        <v>2904.6</v>
      </c>
      <c r="E17" s="2">
        <f t="shared" si="1"/>
        <v>132.29185644015303</v>
      </c>
      <c r="F17" s="2">
        <f t="shared" si="0"/>
        <v>158.52207607924467</v>
      </c>
    </row>
    <row r="18" spans="1:6" ht="30">
      <c r="A18" s="8" t="s">
        <v>6</v>
      </c>
      <c r="B18" s="2">
        <v>300.9</v>
      </c>
      <c r="C18" s="2">
        <v>242</v>
      </c>
      <c r="D18" s="2">
        <v>342.8</v>
      </c>
      <c r="E18" s="2">
        <f t="shared" si="1"/>
        <v>141.6528925619835</v>
      </c>
      <c r="F18" s="2">
        <f t="shared" si="0"/>
        <v>113.92489199069459</v>
      </c>
    </row>
    <row r="19" spans="1:6" ht="30">
      <c r="A19" s="6" t="s">
        <v>17</v>
      </c>
      <c r="B19" s="2">
        <v>1403.7</v>
      </c>
      <c r="C19" s="2">
        <v>1696.2</v>
      </c>
      <c r="D19" s="2">
        <v>1317.8</v>
      </c>
      <c r="E19" s="2">
        <f t="shared" si="1"/>
        <v>77.69130998702983</v>
      </c>
      <c r="F19" s="2">
        <f t="shared" si="0"/>
        <v>93.8804587874902</v>
      </c>
    </row>
    <row r="20" spans="1:6" ht="45">
      <c r="A20" s="6" t="s">
        <v>18</v>
      </c>
      <c r="B20" s="2">
        <v>866.4</v>
      </c>
      <c r="C20" s="2">
        <v>598.9</v>
      </c>
      <c r="D20" s="2">
        <v>489.1</v>
      </c>
      <c r="E20" s="2">
        <f t="shared" si="1"/>
        <v>81.66638837869428</v>
      </c>
      <c r="F20" s="2">
        <f t="shared" si="0"/>
        <v>56.45198522622346</v>
      </c>
    </row>
    <row r="21" spans="1:6" ht="45">
      <c r="A21" s="6" t="s">
        <v>19</v>
      </c>
      <c r="B21" s="2">
        <v>14076.2</v>
      </c>
      <c r="C21" s="2">
        <v>9079.6</v>
      </c>
      <c r="D21" s="2">
        <v>9678.2</v>
      </c>
      <c r="E21" s="2">
        <f t="shared" si="1"/>
        <v>106.59280144499758</v>
      </c>
      <c r="F21" s="2">
        <f t="shared" si="0"/>
        <v>68.75577215441668</v>
      </c>
    </row>
    <row r="22" spans="1:6" ht="15">
      <c r="A22" s="6" t="s">
        <v>20</v>
      </c>
      <c r="B22" s="2">
        <v>2415.6</v>
      </c>
      <c r="C22" s="2">
        <v>1922</v>
      </c>
      <c r="D22" s="2">
        <v>2440.6</v>
      </c>
      <c r="E22" s="2">
        <f t="shared" si="1"/>
        <v>126.98231009365244</v>
      </c>
      <c r="F22" s="2">
        <f t="shared" si="0"/>
        <v>101.03493955952972</v>
      </c>
    </row>
    <row r="23" spans="1:6" ht="15">
      <c r="A23" s="4" t="s">
        <v>21</v>
      </c>
      <c r="B23" s="2">
        <v>2644.2</v>
      </c>
      <c r="C23" s="2">
        <v>1397.8</v>
      </c>
      <c r="D23" s="2">
        <v>1417.7</v>
      </c>
      <c r="E23" s="2">
        <f t="shared" si="1"/>
        <v>101.42366576048076</v>
      </c>
      <c r="F23" s="2">
        <f t="shared" si="0"/>
        <v>53.6154602526284</v>
      </c>
    </row>
    <row r="24" spans="1:6" ht="15">
      <c r="A24" s="7" t="s">
        <v>7</v>
      </c>
      <c r="B24" s="9">
        <f>SUM(B15:B23)</f>
        <v>37527.1</v>
      </c>
      <c r="C24" s="9">
        <f>SUM(C15:C23)</f>
        <v>38597.3</v>
      </c>
      <c r="D24" s="9">
        <f>SUM(D15:D23)</f>
        <v>37234.99999999999</v>
      </c>
      <c r="E24" s="9">
        <f>D24/C24%</f>
        <v>96.47047850497313</v>
      </c>
      <c r="F24" s="9">
        <f t="shared" si="0"/>
        <v>99.2216291693203</v>
      </c>
    </row>
    <row r="25" spans="1:6" ht="15">
      <c r="A25" s="7" t="s">
        <v>22</v>
      </c>
      <c r="B25" s="9">
        <f>B14+B24</f>
        <v>242796.6</v>
      </c>
      <c r="C25" s="9">
        <f>C14+C24</f>
        <v>261510.69999999995</v>
      </c>
      <c r="D25" s="9">
        <f>D14+D24</f>
        <v>273063.7</v>
      </c>
      <c r="E25" s="9">
        <f>D25/C25%</f>
        <v>104.41779246508845</v>
      </c>
      <c r="F25" s="9">
        <f t="shared" si="0"/>
        <v>112.46603123766972</v>
      </c>
    </row>
  </sheetData>
  <sheetProtection/>
  <mergeCells count="3">
    <mergeCell ref="A1:F1"/>
    <mergeCell ref="A2:F2"/>
    <mergeCell ref="A3:F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Кротов Д.А..</cp:lastModifiedBy>
  <cp:lastPrinted>2017-12-14T02:33:41Z</cp:lastPrinted>
  <dcterms:created xsi:type="dcterms:W3CDTF">2012-02-06T02:18:18Z</dcterms:created>
  <dcterms:modified xsi:type="dcterms:W3CDTF">2018-01-16T04:38:29Z</dcterms:modified>
  <cp:category/>
  <cp:version/>
  <cp:contentType/>
  <cp:contentStatus/>
</cp:coreProperties>
</file>